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12360" tabRatio="964" activeTab="1"/>
  </bookViews>
  <sheets>
    <sheet name="RAW DATA" sheetId="1" r:id="rId1"/>
    <sheet name="FORMATTED RESULTS" sheetId="2" r:id="rId2"/>
  </sheets>
  <definedNames/>
  <calcPr fullCalcOnLoad="1"/>
</workbook>
</file>

<file path=xl/sharedStrings.xml><?xml version="1.0" encoding="utf-8"?>
<sst xmlns="http://schemas.openxmlformats.org/spreadsheetml/2006/main" count="168" uniqueCount="139">
  <si>
    <t>3d-3dsmax-render</t>
  </si>
  <si>
    <t>3d-lightwave-render</t>
  </si>
  <si>
    <t>3d-maya-render</t>
  </si>
  <si>
    <t>audio-apple</t>
  </si>
  <si>
    <t>audio-flac</t>
  </si>
  <si>
    <t>audio-monkeys</t>
  </si>
  <si>
    <t>audio-mp3</t>
  </si>
  <si>
    <t>audio-nero-aac</t>
  </si>
  <si>
    <t>audio-ogg-vorbis</t>
  </si>
  <si>
    <t>compile-gcc</t>
  </si>
  <si>
    <t>compile-icc</t>
  </si>
  <si>
    <t>compile-msvc</t>
  </si>
  <si>
    <t>java-specjvm</t>
  </si>
  <si>
    <t>math-maple</t>
  </si>
  <si>
    <t>math-matlab</t>
  </si>
  <si>
    <t>multitasking</t>
  </si>
  <si>
    <t>office-chrome</t>
  </si>
  <si>
    <t>office-excel</t>
  </si>
  <si>
    <t>office-finereader</t>
  </si>
  <si>
    <t>office-firefox</t>
  </si>
  <si>
    <t>office-ie</t>
  </si>
  <si>
    <t>office-opera</t>
  </si>
  <si>
    <t>office-powerpoint</t>
  </si>
  <si>
    <t>office-word</t>
  </si>
  <si>
    <t>raster-acdsee</t>
  </si>
  <si>
    <t>raster-gimp</t>
  </si>
  <si>
    <t>raster-imagemagick</t>
  </si>
  <si>
    <t>raster-paintshop</t>
  </si>
  <si>
    <t>raster-photoshop</t>
  </si>
  <si>
    <t>vector-coreldraw</t>
  </si>
  <si>
    <t>vector-illustrator</t>
  </si>
  <si>
    <t>video-expression</t>
  </si>
  <si>
    <t>video-premiere</t>
  </si>
  <si>
    <t>video-vegaspro</t>
  </si>
  <si>
    <t>video-x264</t>
  </si>
  <si>
    <t>video-xvid</t>
  </si>
  <si>
    <t>3d-maya-spec (graphics)</t>
  </si>
  <si>
    <t>3d-maya-spec (cpu)</t>
  </si>
  <si>
    <t>arx-7zip (pack)</t>
  </si>
  <si>
    <t>arx-7zip (unpack)</t>
  </si>
  <si>
    <t>arx-rar (pack)</t>
  </si>
  <si>
    <t>arx-rar (unpack)</t>
  </si>
  <si>
    <t>cad-creoelements (graphics)</t>
  </si>
  <si>
    <t>cad-creoelements (cpu)</t>
  </si>
  <si>
    <t>cad-solidworks (graphics)</t>
  </si>
  <si>
    <t>cad-solidworks (cpu)</t>
  </si>
  <si>
    <t>3D Interactive</t>
  </si>
  <si>
    <t>Maya</t>
  </si>
  <si>
    <t>Creo Elements</t>
  </si>
  <si>
    <t>SolidWorks</t>
  </si>
  <si>
    <t>3ds max</t>
  </si>
  <si>
    <t>Lightwave</t>
  </si>
  <si>
    <t>3D Render</t>
  </si>
  <si>
    <t>7-Zip pack</t>
  </si>
  <si>
    <t>7-Zip unpack</t>
  </si>
  <si>
    <t>RAR pack</t>
  </si>
  <si>
    <t>RAR unpack</t>
  </si>
  <si>
    <t>Pack &amp; Unpack</t>
  </si>
  <si>
    <t>Apple Lossless</t>
  </si>
  <si>
    <t>FLAC</t>
  </si>
  <si>
    <t>Monkeys Audio</t>
  </si>
  <si>
    <t>MP3 (LAME)</t>
  </si>
  <si>
    <t>Nero AAC</t>
  </si>
  <si>
    <t>Ogg Vorbis</t>
  </si>
  <si>
    <t>gcc</t>
  </si>
  <si>
    <t>ICC</t>
  </si>
  <si>
    <t>MSVC</t>
  </si>
  <si>
    <t>Compile</t>
  </si>
  <si>
    <t>MAPLE</t>
  </si>
  <si>
    <t>MATLAB</t>
  </si>
  <si>
    <t>Calculations</t>
  </si>
  <si>
    <t>ACDSee</t>
  </si>
  <si>
    <t>GIMP</t>
  </si>
  <si>
    <t>ImageMagick</t>
  </si>
  <si>
    <t>Paintshop Pro</t>
  </si>
  <si>
    <t>Photoshop</t>
  </si>
  <si>
    <t>Raster Graphics</t>
  </si>
  <si>
    <t>CorelDraw</t>
  </si>
  <si>
    <t>Illustrator</t>
  </si>
  <si>
    <t>Vector Graphics</t>
  </si>
  <si>
    <t>Expression Encoder</t>
  </si>
  <si>
    <t>Premiere</t>
  </si>
  <si>
    <t>Vegas Pro</t>
  </si>
  <si>
    <t>x264</t>
  </si>
  <si>
    <t>XviD</t>
  </si>
  <si>
    <t>Video Encoding</t>
  </si>
  <si>
    <t>Audio Encoding</t>
  </si>
  <si>
    <t>Chrome</t>
  </si>
  <si>
    <t>Excel</t>
  </si>
  <si>
    <t>FineReader</t>
  </si>
  <si>
    <t>Firefox</t>
  </si>
  <si>
    <t>Internet Explorer</t>
  </si>
  <si>
    <t>Opera</t>
  </si>
  <si>
    <t>PowerPoint</t>
  </si>
  <si>
    <t>Word</t>
  </si>
  <si>
    <t>Office</t>
  </si>
  <si>
    <t>Java</t>
  </si>
  <si>
    <t>Aliens vs. Predator</t>
  </si>
  <si>
    <t>Batman: Arkham Asylum</t>
  </si>
  <si>
    <t>Far Cry 2</t>
  </si>
  <si>
    <t>F1 2010</t>
  </si>
  <si>
    <t>Metro 2033</t>
  </si>
  <si>
    <t>Crysis: Warhead</t>
  </si>
  <si>
    <t>Games</t>
  </si>
  <si>
    <t>OVERALL</t>
  </si>
  <si>
    <t>Multitasking</t>
  </si>
  <si>
    <t>CPU</t>
  </si>
  <si>
    <t>MAINBOARD</t>
  </si>
  <si>
    <t>MEMORY</t>
  </si>
  <si>
    <t>VIDEO</t>
  </si>
  <si>
    <t>AMD Athlon II X4 620</t>
  </si>
  <si>
    <t>ASUS M4A78T-E</t>
  </si>
  <si>
    <t>GeForce GTX 570  (1280 MB)</t>
  </si>
  <si>
    <t>2x4=8 GB DDR3-1333</t>
  </si>
  <si>
    <t>game-avp (system)</t>
  </si>
  <si>
    <t>game-avp (cpu)</t>
  </si>
  <si>
    <t>game-batman (system)</t>
  </si>
  <si>
    <t>game-batman (cpu)</t>
  </si>
  <si>
    <t>game-farcry (system)</t>
  </si>
  <si>
    <t>game-farcry (cpu)</t>
  </si>
  <si>
    <t>game-formulaone (system)</t>
  </si>
  <si>
    <t>game-formulaone (cpu)</t>
  </si>
  <si>
    <t>game-metro2033 (system)</t>
  </si>
  <si>
    <t>game-metro2033 (cpu)</t>
  </si>
  <si>
    <t>game-warhead (system)</t>
  </si>
  <si>
    <t>game-warhead (cpu)</t>
  </si>
  <si>
    <t>Games-CPU</t>
  </si>
  <si>
    <t>Athlon II X4 620</t>
  </si>
  <si>
    <t>DDR3-1333 (9-9-9-24)</t>
  </si>
  <si>
    <t>Biostar TH67XE</t>
  </si>
  <si>
    <t>3Gen-HT</t>
  </si>
  <si>
    <t>Core i7 3000 2.4 GHz</t>
  </si>
  <si>
    <t>3Gen</t>
  </si>
  <si>
    <t>3Gen-i5</t>
  </si>
  <si>
    <t>Core i5 3000 2.4 GHz</t>
  </si>
  <si>
    <t>3Gen-i5-32</t>
  </si>
  <si>
    <t>Core i5 3000 3.2 GHz</t>
  </si>
  <si>
    <t>Core i7 3000 3.2 GHz</t>
  </si>
  <si>
    <t>3Gen-32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</si>
</sst>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h:mm:ss"/>
    <numFmt numFmtId="169" formatCode="0.0"/>
    <numFmt numFmtId="170" formatCode="[$-F400]h:mm:ss\ AM/PM"/>
  </numFmts>
  <fonts count="42"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/>
    </xf>
    <xf numFmtId="0" fontId="2" fillId="38" borderId="10" xfId="0" applyFont="1" applyFill="1" applyBorder="1" applyAlignment="1">
      <alignment horizontal="center"/>
    </xf>
    <xf numFmtId="0" fontId="1" fillId="39" borderId="10" xfId="0" applyFont="1" applyFill="1" applyBorder="1" applyAlignment="1">
      <alignment/>
    </xf>
    <xf numFmtId="0" fontId="1" fillId="39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40" borderId="10" xfId="0" applyFont="1" applyFill="1" applyBorder="1" applyAlignment="1">
      <alignment/>
    </xf>
    <xf numFmtId="0" fontId="4" fillId="40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1" fontId="2" fillId="0" borderId="10" xfId="0" applyNumberFormat="1" applyFont="1" applyBorder="1" applyAlignment="1">
      <alignment horizontal="center"/>
    </xf>
    <xf numFmtId="0" fontId="3" fillId="39" borderId="10" xfId="0" applyFont="1" applyFill="1" applyBorder="1" applyAlignment="1">
      <alignment/>
    </xf>
    <xf numFmtId="0" fontId="3" fillId="39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pane xSplit="1" ySplit="1" topLeftCell="C3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40" sqref="F40"/>
    </sheetView>
  </sheetViews>
  <sheetFormatPr defaultColWidth="9.140625" defaultRowHeight="15"/>
  <cols>
    <col min="1" max="1" width="24.8515625" style="17" bestFit="1" customWidth="1"/>
    <col min="2" max="2" width="26.00390625" style="18" bestFit="1" customWidth="1"/>
    <col min="3" max="8" width="26.00390625" style="18" customWidth="1"/>
    <col min="9" max="16384" width="9.140625" style="17" customWidth="1"/>
  </cols>
  <sheetData>
    <row r="1" spans="2:8" s="21" customFormat="1" ht="12.75">
      <c r="B1" s="22" t="s">
        <v>127</v>
      </c>
      <c r="C1" s="22" t="s">
        <v>130</v>
      </c>
      <c r="D1" s="22" t="s">
        <v>132</v>
      </c>
      <c r="E1" s="22" t="s">
        <v>133</v>
      </c>
      <c r="F1" s="22" t="s">
        <v>135</v>
      </c>
      <c r="G1" s="22" t="s">
        <v>138</v>
      </c>
      <c r="H1" s="22" t="s">
        <v>130</v>
      </c>
    </row>
    <row r="2" spans="1:8" ht="12.75">
      <c r="A2" s="17" t="s">
        <v>0</v>
      </c>
      <c r="B2" s="23">
        <v>0.012604166666666666</v>
      </c>
      <c r="C2" s="23">
        <v>0.006608796296296297</v>
      </c>
      <c r="D2" s="23">
        <v>0.008483796296296297</v>
      </c>
      <c r="E2" s="23">
        <v>0.008564814814814815</v>
      </c>
      <c r="F2" s="23">
        <v>0.006481481481481481</v>
      </c>
      <c r="G2" s="23">
        <v>0.006435185185185186</v>
      </c>
      <c r="H2" s="23">
        <v>0.004965277777777778</v>
      </c>
    </row>
    <row r="3" spans="1:8" ht="12.75">
      <c r="A3" s="17" t="s">
        <v>1</v>
      </c>
      <c r="B3" s="23">
        <v>0.009918981481481482</v>
      </c>
      <c r="C3" s="23">
        <v>0.005810185185185186</v>
      </c>
      <c r="D3" s="23">
        <v>0.006435185185185186</v>
      </c>
      <c r="E3" s="23">
        <v>0.006388888888888888</v>
      </c>
      <c r="F3" s="23">
        <v>0.004756944444444445</v>
      </c>
      <c r="G3" s="23">
        <v>0.004780092592592592</v>
      </c>
      <c r="H3" s="23">
        <v>0.00431712962962963</v>
      </c>
    </row>
    <row r="4" spans="1:8" ht="12.75">
      <c r="A4" s="17" t="s">
        <v>2</v>
      </c>
      <c r="B4" s="23">
        <v>0.02071759259259259</v>
      </c>
      <c r="C4" s="23">
        <v>0.012349537037037039</v>
      </c>
      <c r="D4" s="23">
        <v>0.015671296296296298</v>
      </c>
      <c r="E4" s="23">
        <v>0.01568287037037037</v>
      </c>
      <c r="F4" s="23">
        <v>0.011851851851851851</v>
      </c>
      <c r="G4" s="23">
        <v>0.011689814814814814</v>
      </c>
      <c r="H4" s="23">
        <v>0.009293981481481481</v>
      </c>
    </row>
    <row r="5" spans="1:8" ht="12.75">
      <c r="A5" s="17" t="s">
        <v>36</v>
      </c>
      <c r="B5" s="18">
        <v>1.2</v>
      </c>
      <c r="C5" s="18">
        <v>1.72</v>
      </c>
      <c r="D5" s="18">
        <v>1.72</v>
      </c>
      <c r="E5" s="18">
        <v>1.68</v>
      </c>
      <c r="F5" s="18">
        <v>2.05</v>
      </c>
      <c r="G5" s="18">
        <v>2.12</v>
      </c>
      <c r="H5" s="18">
        <v>2.12</v>
      </c>
    </row>
    <row r="6" spans="1:8" ht="12.75">
      <c r="A6" s="17" t="s">
        <v>37</v>
      </c>
      <c r="B6" s="18">
        <v>3.38</v>
      </c>
      <c r="C6" s="18">
        <v>5.54</v>
      </c>
      <c r="D6" s="18">
        <v>5.65</v>
      </c>
      <c r="E6" s="18">
        <v>5.57</v>
      </c>
      <c r="F6" s="18">
        <v>6.65</v>
      </c>
      <c r="G6" s="18">
        <v>7.11</v>
      </c>
      <c r="H6" s="18">
        <v>6.94</v>
      </c>
    </row>
    <row r="7" spans="1:8" ht="12.75">
      <c r="A7" s="17" t="s">
        <v>38</v>
      </c>
      <c r="B7" s="23">
        <v>0.0015277777777777779</v>
      </c>
      <c r="C7" s="23">
        <v>0.0009375000000000001</v>
      </c>
      <c r="D7" s="23">
        <v>0.0012037037037037038</v>
      </c>
      <c r="E7" s="23">
        <v>0.0012384259259259258</v>
      </c>
      <c r="F7" s="23">
        <v>0.0009953703703703704</v>
      </c>
      <c r="G7" s="23">
        <v>0.0009606481481481481</v>
      </c>
      <c r="H7" s="23">
        <v>0.0007638888888888889</v>
      </c>
    </row>
    <row r="8" spans="1:8" ht="12.75">
      <c r="A8" s="17" t="s">
        <v>39</v>
      </c>
      <c r="B8" s="23">
        <v>0.00015046296296296297</v>
      </c>
      <c r="C8" s="23">
        <v>0.0001273148148148148</v>
      </c>
      <c r="D8" s="23">
        <v>0.0001273148148148148</v>
      </c>
      <c r="E8" s="23">
        <v>0.0001273148148148148</v>
      </c>
      <c r="F8" s="23">
        <v>9.259259259259259E-05</v>
      </c>
      <c r="G8" s="23">
        <v>9.259259259259259E-05</v>
      </c>
      <c r="H8" s="23">
        <v>9.259259259259259E-05</v>
      </c>
    </row>
    <row r="9" spans="1:8" ht="12.75">
      <c r="A9" s="17" t="s">
        <v>40</v>
      </c>
      <c r="B9" s="23">
        <v>0.001736111111111111</v>
      </c>
      <c r="C9" s="23">
        <v>0.0009837962962962964</v>
      </c>
      <c r="D9" s="23">
        <v>0.0009837962962962964</v>
      </c>
      <c r="E9" s="23">
        <v>0.0010185185185185186</v>
      </c>
      <c r="F9" s="23">
        <v>0.0008217592592592592</v>
      </c>
      <c r="G9" s="23">
        <v>0.000787037037037037</v>
      </c>
      <c r="H9" s="23">
        <v>0.000787037037037037</v>
      </c>
    </row>
    <row r="10" spans="1:8" ht="12.75">
      <c r="A10" s="17" t="s">
        <v>41</v>
      </c>
      <c r="B10" s="23">
        <v>0.0008333333333333334</v>
      </c>
      <c r="C10" s="23">
        <v>0.0005439814814814814</v>
      </c>
      <c r="D10" s="23">
        <v>0.0005324074074074074</v>
      </c>
      <c r="E10" s="23">
        <v>0.0005555555555555556</v>
      </c>
      <c r="F10" s="23">
        <v>0.0004398148148148148</v>
      </c>
      <c r="G10" s="23">
        <v>0.0004166666666666667</v>
      </c>
      <c r="H10" s="23">
        <v>0.00042824074074074075</v>
      </c>
    </row>
    <row r="11" spans="1:8" ht="12.75">
      <c r="A11" s="17" t="s">
        <v>3</v>
      </c>
      <c r="B11" s="18">
        <v>164</v>
      </c>
      <c r="C11" s="18">
        <v>259</v>
      </c>
      <c r="D11" s="18">
        <v>197</v>
      </c>
      <c r="E11" s="18">
        <v>197</v>
      </c>
      <c r="F11" s="18">
        <v>260</v>
      </c>
      <c r="G11" s="18">
        <v>261</v>
      </c>
      <c r="H11" s="18">
        <v>345</v>
      </c>
    </row>
    <row r="12" spans="1:8" ht="12.75">
      <c r="A12" s="17" t="s">
        <v>4</v>
      </c>
      <c r="B12" s="18">
        <v>201</v>
      </c>
      <c r="C12" s="18">
        <v>349</v>
      </c>
      <c r="D12" s="18">
        <v>257</v>
      </c>
      <c r="E12" s="18">
        <v>257</v>
      </c>
      <c r="F12" s="18">
        <v>340</v>
      </c>
      <c r="G12" s="18">
        <v>341</v>
      </c>
      <c r="H12" s="18">
        <v>462</v>
      </c>
    </row>
    <row r="13" spans="1:8" ht="12.75">
      <c r="A13" s="17" t="s">
        <v>5</v>
      </c>
      <c r="B13" s="18">
        <v>146</v>
      </c>
      <c r="C13" s="18">
        <v>242</v>
      </c>
      <c r="D13" s="18">
        <v>192</v>
      </c>
      <c r="E13" s="18">
        <v>191</v>
      </c>
      <c r="F13" s="18">
        <v>254</v>
      </c>
      <c r="G13" s="18">
        <v>255</v>
      </c>
      <c r="H13" s="18">
        <v>322</v>
      </c>
    </row>
    <row r="14" spans="1:8" ht="12.75">
      <c r="A14" s="17" t="s">
        <v>6</v>
      </c>
      <c r="B14" s="18">
        <v>86</v>
      </c>
      <c r="C14" s="18">
        <v>158</v>
      </c>
      <c r="D14" s="18">
        <v>120</v>
      </c>
      <c r="E14" s="18">
        <v>120</v>
      </c>
      <c r="F14" s="18">
        <v>160</v>
      </c>
      <c r="G14" s="18">
        <v>161</v>
      </c>
      <c r="H14" s="18">
        <v>210</v>
      </c>
    </row>
    <row r="15" spans="1:8" ht="12.75">
      <c r="A15" s="17" t="s">
        <v>7</v>
      </c>
      <c r="B15" s="18">
        <v>82</v>
      </c>
      <c r="C15" s="18">
        <v>149</v>
      </c>
      <c r="D15" s="18">
        <v>111</v>
      </c>
      <c r="E15" s="18">
        <v>110</v>
      </c>
      <c r="F15" s="18">
        <v>148</v>
      </c>
      <c r="G15" s="18">
        <v>149</v>
      </c>
      <c r="H15" s="18">
        <v>199</v>
      </c>
    </row>
    <row r="16" spans="1:8" ht="12.75">
      <c r="A16" s="17" t="s">
        <v>8</v>
      </c>
      <c r="B16" s="18">
        <v>58</v>
      </c>
      <c r="C16" s="18">
        <v>105</v>
      </c>
      <c r="D16" s="18">
        <v>82</v>
      </c>
      <c r="E16" s="18">
        <v>82</v>
      </c>
      <c r="F16" s="18">
        <v>109</v>
      </c>
      <c r="G16" s="18">
        <v>110</v>
      </c>
      <c r="H16" s="18">
        <v>140</v>
      </c>
    </row>
    <row r="17" spans="1:8" ht="12.75">
      <c r="A17" s="17" t="s">
        <v>42</v>
      </c>
      <c r="B17" s="18">
        <v>1210</v>
      </c>
      <c r="C17" s="18">
        <v>948</v>
      </c>
      <c r="D17" s="18">
        <v>948</v>
      </c>
      <c r="E17" s="18">
        <v>958</v>
      </c>
      <c r="F17" s="18">
        <v>819</v>
      </c>
      <c r="G17" s="18">
        <v>818</v>
      </c>
      <c r="H17" s="18">
        <v>818</v>
      </c>
    </row>
    <row r="18" spans="1:8" ht="12.75">
      <c r="A18" s="17" t="s">
        <v>43</v>
      </c>
      <c r="B18" s="18">
        <v>644</v>
      </c>
      <c r="C18" s="18">
        <v>489</v>
      </c>
      <c r="D18" s="18">
        <v>484</v>
      </c>
      <c r="E18" s="18">
        <v>487</v>
      </c>
      <c r="F18" s="18">
        <v>371</v>
      </c>
      <c r="G18" s="18">
        <v>368</v>
      </c>
      <c r="H18" s="18">
        <v>373</v>
      </c>
    </row>
    <row r="19" spans="1:8" ht="12.75">
      <c r="A19" s="17" t="s">
        <v>44</v>
      </c>
      <c r="B19" s="18">
        <v>65.14</v>
      </c>
      <c r="C19" s="18">
        <v>55.01</v>
      </c>
      <c r="D19" s="18">
        <v>55.73</v>
      </c>
      <c r="E19" s="18">
        <v>54.66</v>
      </c>
      <c r="F19" s="18">
        <v>46.7</v>
      </c>
      <c r="G19" s="18">
        <v>46.78</v>
      </c>
      <c r="H19" s="18">
        <v>46.22</v>
      </c>
    </row>
    <row r="20" spans="1:8" ht="12.75">
      <c r="A20" s="17" t="s">
        <v>45</v>
      </c>
      <c r="B20" s="18">
        <v>45.4</v>
      </c>
      <c r="C20" s="18">
        <v>32.58</v>
      </c>
      <c r="D20" s="18">
        <v>32.78</v>
      </c>
      <c r="E20" s="18">
        <v>32.86</v>
      </c>
      <c r="F20" s="18">
        <v>25.54</v>
      </c>
      <c r="G20" s="18">
        <v>25.18</v>
      </c>
      <c r="H20" s="18">
        <v>25.08</v>
      </c>
    </row>
    <row r="21" spans="1:8" ht="12.75">
      <c r="A21" s="17" t="s">
        <v>9</v>
      </c>
      <c r="B21" s="23">
        <v>0.01230324074074074</v>
      </c>
      <c r="C21" s="23">
        <v>0.007858796296296296</v>
      </c>
      <c r="D21" s="23">
        <v>0.00980324074074074</v>
      </c>
      <c r="E21" s="23">
        <v>0.009930555555555555</v>
      </c>
      <c r="F21" s="23">
        <v>0.00755787037037037</v>
      </c>
      <c r="G21" s="23">
        <v>0.007465277777777778</v>
      </c>
      <c r="H21" s="23">
        <v>0.0059722222222222225</v>
      </c>
    </row>
    <row r="22" spans="1:8" ht="12.75">
      <c r="A22" s="17" t="s">
        <v>10</v>
      </c>
      <c r="B22" s="23">
        <v>0.018032407407407407</v>
      </c>
      <c r="C22" s="23">
        <v>0.009108796296296297</v>
      </c>
      <c r="D22" s="23">
        <v>0.01347222222222222</v>
      </c>
      <c r="E22" s="23">
        <v>0.013738425925925926</v>
      </c>
      <c r="F22" s="23">
        <v>0.01119212962962963</v>
      </c>
      <c r="G22" s="23">
        <v>0.010960648148148148</v>
      </c>
      <c r="H22" s="23">
        <v>0.0072106481481481475</v>
      </c>
    </row>
    <row r="23" spans="1:8" ht="12.75">
      <c r="A23" s="17" t="s">
        <v>11</v>
      </c>
      <c r="B23" s="23">
        <v>0.008692129629629631</v>
      </c>
      <c r="C23" s="23">
        <v>0.004930555555555555</v>
      </c>
      <c r="D23" s="23">
        <v>0.006481481481481481</v>
      </c>
      <c r="E23" s="23">
        <v>0.006585648148148147</v>
      </c>
      <c r="F23" s="23">
        <v>0.005104166666666667</v>
      </c>
      <c r="G23" s="23">
        <v>0.005</v>
      </c>
      <c r="H23" s="23">
        <v>0.0038310185185185183</v>
      </c>
    </row>
    <row r="24" spans="1:8" ht="12.75">
      <c r="A24" s="17" t="s">
        <v>114</v>
      </c>
      <c r="B24" s="18">
        <v>75.7</v>
      </c>
      <c r="C24" s="18">
        <v>82.3</v>
      </c>
      <c r="D24" s="18">
        <v>82.1</v>
      </c>
      <c r="E24" s="18">
        <v>82.1</v>
      </c>
      <c r="F24" s="18">
        <v>82</v>
      </c>
      <c r="G24" s="18">
        <v>82.1</v>
      </c>
      <c r="H24" s="18">
        <v>82.1</v>
      </c>
    </row>
    <row r="25" spans="1:8" ht="12.75">
      <c r="A25" s="17" t="s">
        <v>115</v>
      </c>
      <c r="B25" s="18">
        <v>251.4</v>
      </c>
      <c r="C25" s="18">
        <v>423.2</v>
      </c>
      <c r="D25" s="18">
        <v>422.3</v>
      </c>
      <c r="E25" s="18">
        <v>418.9</v>
      </c>
      <c r="F25" s="18">
        <v>426.5</v>
      </c>
      <c r="G25" s="18">
        <v>427.3</v>
      </c>
      <c r="H25" s="18">
        <v>426.6</v>
      </c>
    </row>
    <row r="26" spans="1:8" ht="12.75">
      <c r="A26" s="17" t="s">
        <v>116</v>
      </c>
      <c r="B26" s="18">
        <v>159.4</v>
      </c>
      <c r="C26" s="18">
        <v>223.4</v>
      </c>
      <c r="D26" s="18">
        <v>223.1</v>
      </c>
      <c r="E26" s="18">
        <v>216.4</v>
      </c>
      <c r="F26" s="18">
        <v>240.2</v>
      </c>
      <c r="G26" s="18">
        <v>244.9</v>
      </c>
      <c r="H26" s="18">
        <v>244.9</v>
      </c>
    </row>
    <row r="27" spans="1:8" ht="12.75">
      <c r="A27" s="17" t="s">
        <v>117</v>
      </c>
      <c r="B27" s="18">
        <v>175.2</v>
      </c>
      <c r="C27" s="18">
        <v>304.8</v>
      </c>
      <c r="D27" s="18">
        <v>303.5</v>
      </c>
      <c r="E27" s="18">
        <v>283.3</v>
      </c>
      <c r="F27" s="18">
        <v>358.5</v>
      </c>
      <c r="G27" s="18">
        <v>394.4</v>
      </c>
      <c r="H27" s="18">
        <v>395.8</v>
      </c>
    </row>
    <row r="28" spans="1:8" ht="12.75">
      <c r="A28" s="17" t="s">
        <v>118</v>
      </c>
      <c r="B28" s="18">
        <v>38.6</v>
      </c>
      <c r="C28" s="18">
        <v>68.2</v>
      </c>
      <c r="D28" s="18">
        <v>69.2</v>
      </c>
      <c r="E28" s="18">
        <v>69.1</v>
      </c>
      <c r="F28" s="18">
        <v>83.6</v>
      </c>
      <c r="G28" s="18">
        <v>87.5</v>
      </c>
      <c r="H28" s="18">
        <v>84.3</v>
      </c>
    </row>
    <row r="29" spans="1:8" ht="12.75">
      <c r="A29" s="17" t="s">
        <v>119</v>
      </c>
      <c r="B29" s="18">
        <v>46.7</v>
      </c>
      <c r="C29" s="18">
        <v>83.3</v>
      </c>
      <c r="D29" s="18">
        <v>85.9</v>
      </c>
      <c r="E29" s="18">
        <v>84.3</v>
      </c>
      <c r="F29" s="18">
        <v>101</v>
      </c>
      <c r="G29" s="18">
        <v>108.4</v>
      </c>
      <c r="H29" s="18">
        <v>102.4</v>
      </c>
    </row>
    <row r="30" spans="1:8" ht="12.75">
      <c r="A30" s="17" t="s">
        <v>120</v>
      </c>
      <c r="B30" s="18">
        <v>53.3</v>
      </c>
      <c r="C30" s="18">
        <v>80</v>
      </c>
      <c r="D30" s="18">
        <v>81.1</v>
      </c>
      <c r="E30" s="18">
        <v>80.5</v>
      </c>
      <c r="F30" s="18">
        <v>84</v>
      </c>
      <c r="G30" s="18">
        <v>84.5</v>
      </c>
      <c r="H30" s="18">
        <v>84.5</v>
      </c>
    </row>
    <row r="31" spans="1:8" ht="12.75">
      <c r="A31" s="17" t="s">
        <v>121</v>
      </c>
      <c r="B31" s="18">
        <v>78.9</v>
      </c>
      <c r="C31" s="18">
        <v>116.6</v>
      </c>
      <c r="D31" s="18">
        <v>127.6</v>
      </c>
      <c r="E31" s="18">
        <v>123.4</v>
      </c>
      <c r="F31" s="18">
        <v>148.8</v>
      </c>
      <c r="G31" s="18">
        <v>154.1</v>
      </c>
      <c r="H31" s="18">
        <v>142.7</v>
      </c>
    </row>
    <row r="32" spans="1:8" ht="12.75">
      <c r="A32" s="17" t="s">
        <v>122</v>
      </c>
      <c r="B32" s="18">
        <v>40.6</v>
      </c>
      <c r="C32" s="18">
        <v>45.5</v>
      </c>
      <c r="D32" s="18">
        <v>46.6</v>
      </c>
      <c r="E32" s="18">
        <v>46.6</v>
      </c>
      <c r="F32" s="18">
        <v>47.5</v>
      </c>
      <c r="G32" s="18">
        <v>47.6</v>
      </c>
      <c r="H32" s="18">
        <v>46.5</v>
      </c>
    </row>
    <row r="33" spans="1:8" ht="12.75">
      <c r="A33" s="17" t="s">
        <v>123</v>
      </c>
      <c r="B33" s="18">
        <v>52.6</v>
      </c>
      <c r="C33" s="18">
        <v>81.6</v>
      </c>
      <c r="D33" s="18">
        <v>76.9</v>
      </c>
      <c r="E33" s="18">
        <v>78.2</v>
      </c>
      <c r="F33" s="18">
        <v>93.3</v>
      </c>
      <c r="G33" s="18">
        <v>93.9</v>
      </c>
      <c r="H33" s="18">
        <v>97.9</v>
      </c>
    </row>
    <row r="34" spans="1:8" ht="12.75">
      <c r="A34" s="17" t="s">
        <v>124</v>
      </c>
      <c r="B34" s="18">
        <v>48.7</v>
      </c>
      <c r="C34" s="18">
        <v>76.1</v>
      </c>
      <c r="D34" s="18">
        <v>75.9</v>
      </c>
      <c r="E34" s="18">
        <v>75.2</v>
      </c>
      <c r="F34" s="18">
        <v>78.2</v>
      </c>
      <c r="G34" s="18">
        <v>78.6</v>
      </c>
      <c r="H34" s="18">
        <v>78.7</v>
      </c>
    </row>
    <row r="35" spans="1:8" ht="12.75">
      <c r="A35" s="17" t="s">
        <v>125</v>
      </c>
      <c r="B35" s="18">
        <v>98.2</v>
      </c>
      <c r="C35" s="18">
        <v>164.7</v>
      </c>
      <c r="D35" s="18">
        <v>164.3</v>
      </c>
      <c r="E35" s="18">
        <v>152.4</v>
      </c>
      <c r="F35" s="18">
        <v>189.5</v>
      </c>
      <c r="G35" s="18">
        <v>211.3</v>
      </c>
      <c r="H35" s="18">
        <v>210.8</v>
      </c>
    </row>
    <row r="36" spans="1:8" ht="12.75">
      <c r="A36" s="17" t="s">
        <v>12</v>
      </c>
      <c r="B36" s="18">
        <v>94.31</v>
      </c>
      <c r="C36" s="18">
        <v>145.14</v>
      </c>
      <c r="D36" s="18">
        <v>126.51</v>
      </c>
      <c r="E36" s="18">
        <v>126.02</v>
      </c>
      <c r="F36" s="18">
        <v>163.77</v>
      </c>
      <c r="G36" s="18">
        <v>164.5</v>
      </c>
      <c r="H36" s="18">
        <v>190.23</v>
      </c>
    </row>
    <row r="37" spans="1:8" ht="12.75">
      <c r="A37" s="17" t="s">
        <v>13</v>
      </c>
      <c r="B37" s="18">
        <v>0.2874</v>
      </c>
      <c r="C37" s="18">
        <v>0.3528</v>
      </c>
      <c r="D37" s="18">
        <v>0.3515</v>
      </c>
      <c r="E37" s="18">
        <v>0.3529</v>
      </c>
      <c r="F37" s="18">
        <v>0.458</v>
      </c>
      <c r="G37" s="18">
        <v>0.4582</v>
      </c>
      <c r="H37" s="18">
        <v>0.4601</v>
      </c>
    </row>
    <row r="38" spans="1:8" ht="12.75">
      <c r="A38" s="17" t="s">
        <v>14</v>
      </c>
      <c r="B38" s="18">
        <v>0.0516</v>
      </c>
      <c r="C38" s="18">
        <v>0.0342</v>
      </c>
      <c r="D38" s="18">
        <v>0.0343</v>
      </c>
      <c r="E38" s="18">
        <v>0.0346</v>
      </c>
      <c r="F38" s="18">
        <v>0.0267</v>
      </c>
      <c r="G38" s="18">
        <v>0.0264</v>
      </c>
      <c r="H38" s="18">
        <v>0.0261</v>
      </c>
    </row>
    <row r="39" spans="1:8" ht="12.75">
      <c r="A39" s="17" t="s">
        <v>15</v>
      </c>
      <c r="B39" s="23">
        <v>0.024259259259259258</v>
      </c>
      <c r="C39" s="23">
        <v>0.0146875</v>
      </c>
      <c r="D39" s="23">
        <v>0.018449074074074073</v>
      </c>
      <c r="E39" s="23">
        <v>0.018310185185185186</v>
      </c>
      <c r="F39" s="23">
        <v>0.013969907407407408</v>
      </c>
      <c r="G39" s="23">
        <v>0.013912037037037037</v>
      </c>
      <c r="H39" s="23">
        <v>0.011157407407407408</v>
      </c>
    </row>
    <row r="40" spans="1:8" ht="12.75">
      <c r="A40" s="17" t="s">
        <v>16</v>
      </c>
      <c r="B40" s="18">
        <v>7258</v>
      </c>
      <c r="C40" s="18">
        <v>8947</v>
      </c>
      <c r="D40" s="18">
        <v>8882</v>
      </c>
      <c r="E40" s="18">
        <v>8864</v>
      </c>
      <c r="F40" s="18">
        <v>11724</v>
      </c>
      <c r="G40" s="18">
        <v>11762</v>
      </c>
      <c r="H40" s="18">
        <v>11816</v>
      </c>
    </row>
    <row r="41" spans="1:8" ht="12.75">
      <c r="A41" s="17" t="s">
        <v>17</v>
      </c>
      <c r="B41" s="23">
        <v>0.016099537037037037</v>
      </c>
      <c r="C41" s="23">
        <v>0.014606481481481482</v>
      </c>
      <c r="D41" s="23">
        <v>0.014606481481481482</v>
      </c>
      <c r="E41" s="23">
        <v>0.014699074074074074</v>
      </c>
      <c r="F41" s="23">
        <v>0.011041666666666667</v>
      </c>
      <c r="G41" s="23">
        <v>0.01099537037037037</v>
      </c>
      <c r="H41" s="23">
        <v>0.011087962962962964</v>
      </c>
    </row>
    <row r="42" spans="1:8" ht="12.75">
      <c r="A42" s="17" t="s">
        <v>18</v>
      </c>
      <c r="B42" s="23">
        <v>0.01601851851851852</v>
      </c>
      <c r="C42" s="23">
        <v>0.00925925925925926</v>
      </c>
      <c r="D42" s="23">
        <v>0.011481481481481483</v>
      </c>
      <c r="E42" s="23">
        <v>0.011585648148148149</v>
      </c>
      <c r="F42" s="23">
        <v>0.008761574074074074</v>
      </c>
      <c r="G42" s="23">
        <v>0.00866898148148148</v>
      </c>
      <c r="H42" s="23">
        <v>0.006967592592592592</v>
      </c>
    </row>
    <row r="43" spans="1:8" ht="12.75">
      <c r="A43" s="17" t="s">
        <v>19</v>
      </c>
      <c r="B43" s="18">
        <v>3361</v>
      </c>
      <c r="C43" s="18">
        <v>4272</v>
      </c>
      <c r="D43" s="18">
        <v>4294</v>
      </c>
      <c r="E43" s="18">
        <v>4300</v>
      </c>
      <c r="F43" s="18">
        <v>5641</v>
      </c>
      <c r="G43" s="18">
        <v>5606</v>
      </c>
      <c r="H43" s="18">
        <v>5625</v>
      </c>
    </row>
    <row r="44" spans="1:8" ht="12.75">
      <c r="A44" s="17" t="s">
        <v>20</v>
      </c>
      <c r="B44" s="18">
        <v>447</v>
      </c>
      <c r="C44" s="18">
        <v>543</v>
      </c>
      <c r="D44" s="18">
        <v>543</v>
      </c>
      <c r="E44" s="18">
        <v>544</v>
      </c>
      <c r="F44" s="18">
        <v>725</v>
      </c>
      <c r="G44" s="18">
        <v>728</v>
      </c>
      <c r="H44" s="18">
        <v>726</v>
      </c>
    </row>
    <row r="45" spans="1:8" ht="12.75">
      <c r="A45" s="17" t="s">
        <v>21</v>
      </c>
      <c r="B45" s="18">
        <v>2984</v>
      </c>
      <c r="C45" s="18">
        <v>4373</v>
      </c>
      <c r="D45" s="18">
        <v>4393</v>
      </c>
      <c r="E45" s="18">
        <v>4363</v>
      </c>
      <c r="F45" s="18">
        <v>5760</v>
      </c>
      <c r="G45" s="18">
        <v>5767</v>
      </c>
      <c r="H45" s="18">
        <v>5782</v>
      </c>
    </row>
    <row r="46" spans="1:8" ht="12.75">
      <c r="A46" s="17" t="s">
        <v>22</v>
      </c>
      <c r="B46" s="23">
        <v>0.0011342592592592591</v>
      </c>
      <c r="C46" s="23">
        <v>0.0008680555555555555</v>
      </c>
      <c r="D46" s="23">
        <v>0.0008680555555555555</v>
      </c>
      <c r="E46" s="23">
        <v>0.0008680555555555555</v>
      </c>
      <c r="F46" s="23">
        <v>0.0006481481481481481</v>
      </c>
      <c r="G46" s="23">
        <v>0.0006481481481481481</v>
      </c>
      <c r="H46" s="23">
        <v>0.0006481481481481481</v>
      </c>
    </row>
    <row r="47" spans="1:8" ht="12.75">
      <c r="A47" s="17" t="s">
        <v>23</v>
      </c>
      <c r="B47" s="23">
        <v>0.001990740740740741</v>
      </c>
      <c r="C47" s="23">
        <v>0.0013310185185185185</v>
      </c>
      <c r="D47" s="23">
        <v>0.0013425925925925925</v>
      </c>
      <c r="E47" s="23">
        <v>0.0013425925925925925</v>
      </c>
      <c r="F47" s="23">
        <v>0.0009953703703703704</v>
      </c>
      <c r="G47" s="23">
        <v>0.0009953703703703704</v>
      </c>
      <c r="H47" s="23">
        <v>0.0010069444444444444</v>
      </c>
    </row>
    <row r="48" spans="1:8" ht="12.75">
      <c r="A48" s="17" t="s">
        <v>24</v>
      </c>
      <c r="B48" s="23">
        <v>0.026736111111111113</v>
      </c>
      <c r="C48" s="23">
        <v>0.01230324074074074</v>
      </c>
      <c r="D48" s="23">
        <v>0.015057870370370369</v>
      </c>
      <c r="E48" s="23">
        <v>0.015023148148148148</v>
      </c>
      <c r="F48" s="23">
        <v>0.011319444444444444</v>
      </c>
      <c r="G48" s="23">
        <v>0.011261574074074071</v>
      </c>
      <c r="H48" s="23">
        <v>0.009282407407407408</v>
      </c>
    </row>
    <row r="49" spans="1:8" ht="12.75">
      <c r="A49" s="17" t="s">
        <v>25</v>
      </c>
      <c r="B49" s="23">
        <v>0.01962962962962963</v>
      </c>
      <c r="C49" s="23">
        <v>0.012361111111111113</v>
      </c>
      <c r="D49" s="23">
        <v>0.012349537037037039</v>
      </c>
      <c r="E49" s="23">
        <v>0.012361111111111113</v>
      </c>
      <c r="F49" s="23">
        <v>0.009293981481481481</v>
      </c>
      <c r="G49" s="23">
        <v>0.009282407407407408</v>
      </c>
      <c r="H49" s="23">
        <v>0.009293981481481481</v>
      </c>
    </row>
    <row r="50" spans="1:8" ht="12.75">
      <c r="A50" s="17" t="s">
        <v>26</v>
      </c>
      <c r="B50" s="23">
        <v>0.0029282407407407412</v>
      </c>
      <c r="C50" s="23">
        <v>0.002013888888888889</v>
      </c>
      <c r="D50" s="23">
        <v>0.002025462962962963</v>
      </c>
      <c r="E50" s="23">
        <v>0.002025462962962963</v>
      </c>
      <c r="F50" s="23">
        <v>0.0015393518518518519</v>
      </c>
      <c r="G50" s="23">
        <v>0.001550925925925926</v>
      </c>
      <c r="H50" s="23">
        <v>0.001550925925925926</v>
      </c>
    </row>
    <row r="51" spans="1:8" ht="12.75">
      <c r="A51" s="17" t="s">
        <v>27</v>
      </c>
      <c r="B51" s="23">
        <v>0.008854166666666666</v>
      </c>
      <c r="C51" s="23">
        <v>0.006145833333333333</v>
      </c>
      <c r="D51" s="23">
        <v>0.006145833333333333</v>
      </c>
      <c r="E51" s="23">
        <v>0.006145833333333333</v>
      </c>
      <c r="F51" s="23">
        <v>0.00462962962962963</v>
      </c>
      <c r="G51" s="23">
        <v>0.00462962962962963</v>
      </c>
      <c r="H51" s="23">
        <v>0.004618055555555556</v>
      </c>
    </row>
    <row r="52" spans="1:8" ht="12.75">
      <c r="A52" s="17" t="s">
        <v>28</v>
      </c>
      <c r="B52" s="23">
        <v>0.00318287037037037</v>
      </c>
      <c r="C52" s="23">
        <v>0.002002314814814815</v>
      </c>
      <c r="D52" s="23">
        <v>0.002002314814814815</v>
      </c>
      <c r="E52" s="23">
        <v>0.002013888888888889</v>
      </c>
      <c r="F52" s="23">
        <v>0.0015393518518518519</v>
      </c>
      <c r="G52" s="23">
        <v>0.0015393518518518519</v>
      </c>
      <c r="H52" s="23">
        <v>0.0015393518518518519</v>
      </c>
    </row>
    <row r="53" spans="1:8" ht="12.75">
      <c r="A53" s="17" t="s">
        <v>29</v>
      </c>
      <c r="B53" s="23">
        <v>0.003252314814814815</v>
      </c>
      <c r="C53" s="23">
        <v>0.0025</v>
      </c>
      <c r="D53" s="23">
        <v>0.002488425925925926</v>
      </c>
      <c r="E53" s="23">
        <v>0.0025</v>
      </c>
      <c r="F53" s="23">
        <v>0.0018750000000000001</v>
      </c>
      <c r="G53" s="23">
        <v>0.0018865740740740742</v>
      </c>
      <c r="H53" s="23">
        <v>0.0018750000000000001</v>
      </c>
    </row>
    <row r="54" spans="1:8" ht="12.75">
      <c r="A54" s="17" t="s">
        <v>30</v>
      </c>
      <c r="B54" s="23">
        <v>0.007453703703703703</v>
      </c>
      <c r="C54" s="23">
        <v>0.006053240740740741</v>
      </c>
      <c r="D54" s="23">
        <v>0.0060416666666666665</v>
      </c>
      <c r="E54" s="23">
        <v>0.006076388888888889</v>
      </c>
      <c r="F54" s="23">
        <v>0.004618055555555556</v>
      </c>
      <c r="G54" s="23">
        <v>0.004571759259259259</v>
      </c>
      <c r="H54" s="23">
        <v>0.004571759259259259</v>
      </c>
    </row>
    <row r="55" spans="1:8" ht="12.75">
      <c r="A55" s="17" t="s">
        <v>31</v>
      </c>
      <c r="B55" s="23">
        <v>0.0033333333333333335</v>
      </c>
      <c r="C55" s="23">
        <v>0.0021643518518518518</v>
      </c>
      <c r="D55" s="23">
        <v>0.0020949074074074073</v>
      </c>
      <c r="E55" s="23">
        <v>0.0021064814814814813</v>
      </c>
      <c r="F55" s="23">
        <v>0.0016435185185185183</v>
      </c>
      <c r="G55" s="23">
        <v>0.0016319444444444445</v>
      </c>
      <c r="H55" s="23">
        <v>0.0017013888888888892</v>
      </c>
    </row>
    <row r="56" spans="1:8" ht="12.75">
      <c r="A56" s="17" t="s">
        <v>32</v>
      </c>
      <c r="B56" s="23">
        <v>0.0025925925925925925</v>
      </c>
      <c r="C56" s="23">
        <v>0.001574074074074074</v>
      </c>
      <c r="D56" s="23">
        <v>0.0017939814814814815</v>
      </c>
      <c r="E56" s="23">
        <v>0.0018055555555555557</v>
      </c>
      <c r="F56" s="23">
        <v>0.001388888888888889</v>
      </c>
      <c r="G56" s="23">
        <v>0.0013773148148148147</v>
      </c>
      <c r="H56" s="23">
        <v>0.0011921296296296296</v>
      </c>
    </row>
    <row r="57" spans="1:8" ht="12.75">
      <c r="A57" s="17" t="s">
        <v>33</v>
      </c>
      <c r="B57" s="23">
        <v>0.0049884259259259265</v>
      </c>
      <c r="C57" s="23">
        <v>0.0031134259259259257</v>
      </c>
      <c r="D57" s="23">
        <v>0.00318287037037037</v>
      </c>
      <c r="E57" s="23">
        <v>0.003194444444444444</v>
      </c>
      <c r="F57" s="23">
        <v>0.0025578703703703705</v>
      </c>
      <c r="G57" s="23">
        <v>0.002534722222222222</v>
      </c>
      <c r="H57" s="23">
        <v>0.0024768518518518516</v>
      </c>
    </row>
    <row r="58" spans="1:8" ht="12.75">
      <c r="A58" s="17" t="s">
        <v>34</v>
      </c>
      <c r="B58" s="23">
        <v>0.00738425925925926</v>
      </c>
      <c r="C58" s="23">
        <v>0.0052662037037037035</v>
      </c>
      <c r="D58" s="23">
        <v>0.00537037037037037</v>
      </c>
      <c r="E58" s="23">
        <v>0.005416666666666667</v>
      </c>
      <c r="F58" s="23">
        <v>0.004143518518518519</v>
      </c>
      <c r="G58" s="23">
        <v>0.004108796296296297</v>
      </c>
      <c r="H58" s="23">
        <v>0.004027777777777778</v>
      </c>
    </row>
    <row r="59" spans="1:8" ht="12.75">
      <c r="A59" s="17" t="s">
        <v>35</v>
      </c>
      <c r="B59" s="23">
        <v>0.007835648148148149</v>
      </c>
      <c r="C59" s="23">
        <v>0.005763888888888889</v>
      </c>
      <c r="D59" s="23">
        <v>0.005393518518518519</v>
      </c>
      <c r="E59" s="23">
        <v>0.005405092592592592</v>
      </c>
      <c r="F59" s="23">
        <v>0.004120370370370371</v>
      </c>
      <c r="G59" s="23">
        <v>0.004120370370370371</v>
      </c>
      <c r="H59" s="23">
        <v>0.0043749999999999995</v>
      </c>
    </row>
    <row r="61" spans="1:8" ht="12.75">
      <c r="A61" s="17" t="s">
        <v>106</v>
      </c>
      <c r="B61" s="18" t="s">
        <v>110</v>
      </c>
      <c r="C61" s="18" t="s">
        <v>131</v>
      </c>
      <c r="D61" s="18" t="s">
        <v>131</v>
      </c>
      <c r="E61" s="18" t="s">
        <v>134</v>
      </c>
      <c r="F61" s="18" t="s">
        <v>136</v>
      </c>
      <c r="G61" s="18" t="s">
        <v>137</v>
      </c>
      <c r="H61" s="18" t="s">
        <v>137</v>
      </c>
    </row>
    <row r="62" spans="1:8" ht="12.75">
      <c r="A62" s="17" t="s">
        <v>107</v>
      </c>
      <c r="B62" s="18" t="s">
        <v>111</v>
      </c>
      <c r="C62" s="18" t="s">
        <v>129</v>
      </c>
      <c r="D62" s="18" t="s">
        <v>129</v>
      </c>
      <c r="E62" s="18" t="s">
        <v>129</v>
      </c>
      <c r="F62" s="18" t="s">
        <v>129</v>
      </c>
      <c r="G62" s="18" t="s">
        <v>129</v>
      </c>
      <c r="H62" s="18" t="s">
        <v>129</v>
      </c>
    </row>
    <row r="63" spans="1:8" ht="12.75">
      <c r="A63" s="17" t="s">
        <v>108</v>
      </c>
      <c r="B63" s="18" t="s">
        <v>113</v>
      </c>
      <c r="C63" s="18" t="s">
        <v>128</v>
      </c>
      <c r="D63" s="18" t="s">
        <v>128</v>
      </c>
      <c r="E63" s="18" t="s">
        <v>128</v>
      </c>
      <c r="F63" s="18" t="s">
        <v>128</v>
      </c>
      <c r="G63" s="18" t="s">
        <v>128</v>
      </c>
      <c r="H63" s="18" t="s">
        <v>128</v>
      </c>
    </row>
    <row r="64" spans="1:8" ht="12.75">
      <c r="A64" s="17" t="s">
        <v>109</v>
      </c>
      <c r="B64" s="18" t="s">
        <v>112</v>
      </c>
      <c r="C64" s="18" t="s">
        <v>112</v>
      </c>
      <c r="D64" s="18" t="s">
        <v>112</v>
      </c>
      <c r="E64" s="18" t="s">
        <v>112</v>
      </c>
      <c r="F64" s="18" t="s">
        <v>112</v>
      </c>
      <c r="G64" s="18" t="s">
        <v>112</v>
      </c>
      <c r="H64" s="18" t="s">
        <v>112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1">
      <pane xSplit="1" ySplit="1" topLeftCell="B3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" sqref="H1:H72"/>
    </sheetView>
  </sheetViews>
  <sheetFormatPr defaultColWidth="9.140625" defaultRowHeight="15"/>
  <cols>
    <col min="1" max="1" width="22.28125" style="17" bestFit="1" customWidth="1"/>
    <col min="2" max="2" width="15.140625" style="18" bestFit="1" customWidth="1"/>
    <col min="3" max="8" width="15.140625" style="18" customWidth="1"/>
    <col min="9" max="16384" width="9.140625" style="17" customWidth="1"/>
  </cols>
  <sheetData>
    <row r="1" spans="2:8" s="1" customFormat="1" ht="12.75">
      <c r="B1" s="2" t="str">
        <f>'RAW DATA'!B1</f>
        <v>Athlon II X4 620</v>
      </c>
      <c r="C1" s="2" t="str">
        <f>'RAW DATA'!C1</f>
        <v>3Gen-HT</v>
      </c>
      <c r="D1" s="2" t="str">
        <f>'RAW DATA'!D1</f>
        <v>3Gen</v>
      </c>
      <c r="E1" s="2" t="str">
        <f>'RAW DATA'!E1</f>
        <v>3Gen-i5</v>
      </c>
      <c r="F1" s="2" t="str">
        <f>'RAW DATA'!F1</f>
        <v>3Gen-i5-32</v>
      </c>
      <c r="G1" s="2" t="str">
        <f>'RAW DATA'!G1</f>
        <v>3Gen-32</v>
      </c>
      <c r="H1" s="2" t="str">
        <f>'RAW DATA'!H1</f>
        <v>3Gen-HT</v>
      </c>
    </row>
    <row r="2" spans="1:8" s="13" customFormat="1" ht="12.75">
      <c r="A2" s="13" t="s">
        <v>47</v>
      </c>
      <c r="B2" s="14">
        <f>ROUND(100*'RAW DATA'!B5/'RAW DATA'!$B5,0)</f>
        <v>100</v>
      </c>
      <c r="C2" s="14">
        <f>ROUND(100*'RAW DATA'!C5/'RAW DATA'!$B5,0)</f>
        <v>143</v>
      </c>
      <c r="D2" s="14">
        <f>ROUND(100*'RAW DATA'!D5/'RAW DATA'!$B5,0)</f>
        <v>143</v>
      </c>
      <c r="E2" s="14">
        <f>ROUND(100*'RAW DATA'!E5/'RAW DATA'!$B5,0)</f>
        <v>140</v>
      </c>
      <c r="F2" s="14">
        <f>ROUND(100*'RAW DATA'!F5/'RAW DATA'!$B5,0)</f>
        <v>171</v>
      </c>
      <c r="G2" s="14">
        <f>ROUND(100*'RAW DATA'!G5/'RAW DATA'!$B5,0)</f>
        <v>177</v>
      </c>
      <c r="H2" s="14">
        <f>ROUND(100*'RAW DATA'!H5/'RAW DATA'!$B5,0)</f>
        <v>177</v>
      </c>
    </row>
    <row r="3" spans="1:8" s="13" customFormat="1" ht="12.75">
      <c r="A3" s="13" t="s">
        <v>48</v>
      </c>
      <c r="B3" s="14">
        <f>ROUND(100*'RAW DATA'!$B17/'RAW DATA'!B17,0)</f>
        <v>100</v>
      </c>
      <c r="C3" s="14">
        <f>ROUND(100*'RAW DATA'!$B17/'RAW DATA'!C17,0)</f>
        <v>128</v>
      </c>
      <c r="D3" s="14">
        <f>ROUND(100*'RAW DATA'!$B17/'RAW DATA'!D17,0)</f>
        <v>128</v>
      </c>
      <c r="E3" s="14">
        <f>ROUND(100*'RAW DATA'!$B17/'RAW DATA'!E17,0)</f>
        <v>126</v>
      </c>
      <c r="F3" s="14">
        <f>ROUND(100*'RAW DATA'!$B17/'RAW DATA'!F17,0)</f>
        <v>148</v>
      </c>
      <c r="G3" s="14">
        <f>ROUND(100*'RAW DATA'!$B17/'RAW DATA'!G17,0)</f>
        <v>148</v>
      </c>
      <c r="H3" s="14">
        <f>ROUND(100*'RAW DATA'!$B17/'RAW DATA'!H17,0)</f>
        <v>148</v>
      </c>
    </row>
    <row r="4" spans="1:8" s="13" customFormat="1" ht="12.75">
      <c r="A4" s="13" t="s">
        <v>49</v>
      </c>
      <c r="B4" s="14">
        <f>ROUND(100*'RAW DATA'!$B19/'RAW DATA'!B19,0)</f>
        <v>100</v>
      </c>
      <c r="C4" s="14">
        <f>ROUND(100*'RAW DATA'!$B19/'RAW DATA'!C19,0)</f>
        <v>118</v>
      </c>
      <c r="D4" s="14">
        <f>ROUND(100*'RAW DATA'!$B19/'RAW DATA'!D19,0)</f>
        <v>117</v>
      </c>
      <c r="E4" s="14">
        <f>ROUND(100*'RAW DATA'!$B19/'RAW DATA'!E19,0)</f>
        <v>119</v>
      </c>
      <c r="F4" s="14">
        <f>ROUND(100*'RAW DATA'!$B19/'RAW DATA'!F19,0)</f>
        <v>139</v>
      </c>
      <c r="G4" s="14">
        <f>ROUND(100*'RAW DATA'!$B19/'RAW DATA'!G19,0)</f>
        <v>139</v>
      </c>
      <c r="H4" s="14">
        <f>ROUND(100*'RAW DATA'!$B19/'RAW DATA'!H19,0)</f>
        <v>141</v>
      </c>
    </row>
    <row r="5" spans="1:8" s="15" customFormat="1" ht="12.75">
      <c r="A5" s="15" t="s">
        <v>46</v>
      </c>
      <c r="B5" s="16">
        <f aca="true" t="shared" si="0" ref="B5:H5">ROUND(AVERAGE(B2:B4),0)</f>
        <v>100</v>
      </c>
      <c r="C5" s="16">
        <f t="shared" si="0"/>
        <v>130</v>
      </c>
      <c r="D5" s="16">
        <f t="shared" si="0"/>
        <v>129</v>
      </c>
      <c r="E5" s="16">
        <f t="shared" si="0"/>
        <v>128</v>
      </c>
      <c r="F5" s="16">
        <f t="shared" si="0"/>
        <v>153</v>
      </c>
      <c r="G5" s="16">
        <f t="shared" si="0"/>
        <v>155</v>
      </c>
      <c r="H5" s="16">
        <f t="shared" si="0"/>
        <v>155</v>
      </c>
    </row>
    <row r="6" spans="1:8" s="7" customFormat="1" ht="12.75">
      <c r="A6" s="7" t="s">
        <v>50</v>
      </c>
      <c r="B6" s="8">
        <f>ROUND(100*'RAW DATA'!$B2/'RAW DATA'!B2,0)</f>
        <v>100</v>
      </c>
      <c r="C6" s="8">
        <f>ROUND(100*'RAW DATA'!$B2/'RAW DATA'!C2,0)</f>
        <v>191</v>
      </c>
      <c r="D6" s="8">
        <f>ROUND(100*'RAW DATA'!$B2/'RAW DATA'!D2,0)</f>
        <v>149</v>
      </c>
      <c r="E6" s="8">
        <f>ROUND(100*'RAW DATA'!$B2/'RAW DATA'!E2,0)</f>
        <v>147</v>
      </c>
      <c r="F6" s="8">
        <f>ROUND(100*'RAW DATA'!$B2/'RAW DATA'!F2,0)</f>
        <v>194</v>
      </c>
      <c r="G6" s="8">
        <f>ROUND(100*'RAW DATA'!$B2/'RAW DATA'!G2,0)</f>
        <v>196</v>
      </c>
      <c r="H6" s="8">
        <f>ROUND(100*'RAW DATA'!$B2/'RAW DATA'!H2,0)</f>
        <v>254</v>
      </c>
    </row>
    <row r="7" spans="1:8" s="7" customFormat="1" ht="12.75">
      <c r="A7" s="7" t="s">
        <v>51</v>
      </c>
      <c r="B7" s="8">
        <f>ROUND(100*'RAW DATA'!$B3/'RAW DATA'!B3,0)</f>
        <v>100</v>
      </c>
      <c r="C7" s="8">
        <f>ROUND(100*'RAW DATA'!$B3/'RAW DATA'!C3,0)</f>
        <v>171</v>
      </c>
      <c r="D7" s="8">
        <f>ROUND(100*'RAW DATA'!$B3/'RAW DATA'!D3,0)</f>
        <v>154</v>
      </c>
      <c r="E7" s="8">
        <f>ROUND(100*'RAW DATA'!$B3/'RAW DATA'!E3,0)</f>
        <v>155</v>
      </c>
      <c r="F7" s="8">
        <f>ROUND(100*'RAW DATA'!$B3/'RAW DATA'!F3,0)</f>
        <v>209</v>
      </c>
      <c r="G7" s="8">
        <f>ROUND(100*'RAW DATA'!$B3/'RAW DATA'!G3,0)</f>
        <v>208</v>
      </c>
      <c r="H7" s="8">
        <f>ROUND(100*'RAW DATA'!$B3/'RAW DATA'!H3,0)</f>
        <v>230</v>
      </c>
    </row>
    <row r="8" spans="1:8" s="7" customFormat="1" ht="12.75">
      <c r="A8" s="7" t="s">
        <v>47</v>
      </c>
      <c r="B8" s="8">
        <f>ROUND(100*'RAW DATA'!$B4/'RAW DATA'!B4,0)</f>
        <v>100</v>
      </c>
      <c r="C8" s="8">
        <f>ROUND(100*'RAW DATA'!$B4/'RAW DATA'!C4,0)</f>
        <v>168</v>
      </c>
      <c r="D8" s="8">
        <f>ROUND(100*'RAW DATA'!$B4/'RAW DATA'!D4,0)</f>
        <v>132</v>
      </c>
      <c r="E8" s="8">
        <f>ROUND(100*'RAW DATA'!$B4/'RAW DATA'!E4,0)</f>
        <v>132</v>
      </c>
      <c r="F8" s="8">
        <f>ROUND(100*'RAW DATA'!$B4/'RAW DATA'!F4,0)</f>
        <v>175</v>
      </c>
      <c r="G8" s="8">
        <f>ROUND(100*'RAW DATA'!$B4/'RAW DATA'!G4,0)</f>
        <v>177</v>
      </c>
      <c r="H8" s="8">
        <f>ROUND(100*'RAW DATA'!$B4/'RAW DATA'!H4,0)</f>
        <v>223</v>
      </c>
    </row>
    <row r="9" spans="1:8" s="9" customFormat="1" ht="12.75">
      <c r="A9" s="9" t="s">
        <v>52</v>
      </c>
      <c r="B9" s="10">
        <f aca="true" t="shared" si="1" ref="B9:H9">ROUND(AVERAGE(B6:B8),0)</f>
        <v>100</v>
      </c>
      <c r="C9" s="10">
        <f t="shared" si="1"/>
        <v>177</v>
      </c>
      <c r="D9" s="10">
        <f t="shared" si="1"/>
        <v>145</v>
      </c>
      <c r="E9" s="10">
        <f t="shared" si="1"/>
        <v>145</v>
      </c>
      <c r="F9" s="10">
        <f t="shared" si="1"/>
        <v>193</v>
      </c>
      <c r="G9" s="10">
        <f t="shared" si="1"/>
        <v>194</v>
      </c>
      <c r="H9" s="10">
        <f t="shared" si="1"/>
        <v>236</v>
      </c>
    </row>
    <row r="10" spans="1:8" s="13" customFormat="1" ht="12.75">
      <c r="A10" s="13" t="s">
        <v>68</v>
      </c>
      <c r="B10" s="14">
        <f>ROUND(100*'RAW DATA'!B37/'RAW DATA'!$B37,0)</f>
        <v>100</v>
      </c>
      <c r="C10" s="14">
        <f>ROUND(100*'RAW DATA'!C37/'RAW DATA'!$B37,0)</f>
        <v>123</v>
      </c>
      <c r="D10" s="14">
        <f>ROUND(100*'RAW DATA'!D37/'RAW DATA'!$B37,0)</f>
        <v>122</v>
      </c>
      <c r="E10" s="14">
        <f>ROUND(100*'RAW DATA'!E37/'RAW DATA'!$B37,0)</f>
        <v>123</v>
      </c>
      <c r="F10" s="14">
        <f>ROUND(100*'RAW DATA'!F37/'RAW DATA'!$B37,0)</f>
        <v>159</v>
      </c>
      <c r="G10" s="14">
        <f>ROUND(100*'RAW DATA'!G37/'RAW DATA'!$B37,0)</f>
        <v>159</v>
      </c>
      <c r="H10" s="14">
        <f>ROUND(100*'RAW DATA'!H37/'RAW DATA'!$B37,0)</f>
        <v>160</v>
      </c>
    </row>
    <row r="11" spans="1:8" s="13" customFormat="1" ht="12.75">
      <c r="A11" s="13" t="s">
        <v>69</v>
      </c>
      <c r="B11" s="14">
        <f>ROUND(100*'RAW DATA'!$B38/'RAW DATA'!B38,0)</f>
        <v>100</v>
      </c>
      <c r="C11" s="14">
        <f>ROUND(100*'RAW DATA'!$B38/'RAW DATA'!C38,0)</f>
        <v>151</v>
      </c>
      <c r="D11" s="14">
        <f>ROUND(100*'RAW DATA'!$B38/'RAW DATA'!D38,0)</f>
        <v>150</v>
      </c>
      <c r="E11" s="14">
        <f>ROUND(100*'RAW DATA'!$B38/'RAW DATA'!E38,0)</f>
        <v>149</v>
      </c>
      <c r="F11" s="14">
        <f>ROUND(100*'RAW DATA'!$B38/'RAW DATA'!F38,0)</f>
        <v>193</v>
      </c>
      <c r="G11" s="14">
        <f>ROUND(100*'RAW DATA'!$B38/'RAW DATA'!G38,0)</f>
        <v>195</v>
      </c>
      <c r="H11" s="14">
        <f>ROUND(100*'RAW DATA'!$B38/'RAW DATA'!H38,0)</f>
        <v>198</v>
      </c>
    </row>
    <row r="12" spans="1:8" s="13" customFormat="1" ht="12.75">
      <c r="A12" s="13" t="s">
        <v>47</v>
      </c>
      <c r="B12" s="14">
        <f>ROUND(100*'RAW DATA'!B6/'RAW DATA'!$B6,0)</f>
        <v>100</v>
      </c>
      <c r="C12" s="14">
        <f>ROUND(100*'RAW DATA'!C6/'RAW DATA'!$B6,0)</f>
        <v>164</v>
      </c>
      <c r="D12" s="14">
        <f>ROUND(100*'RAW DATA'!D6/'RAW DATA'!$B6,0)</f>
        <v>167</v>
      </c>
      <c r="E12" s="14">
        <f>ROUND(100*'RAW DATA'!E6/'RAW DATA'!$B6,0)</f>
        <v>165</v>
      </c>
      <c r="F12" s="14">
        <f>ROUND(100*'RAW DATA'!F6/'RAW DATA'!$B6,0)</f>
        <v>197</v>
      </c>
      <c r="G12" s="14">
        <f>ROUND(100*'RAW DATA'!G6/'RAW DATA'!$B6,0)</f>
        <v>210</v>
      </c>
      <c r="H12" s="14">
        <f>ROUND(100*'RAW DATA'!H6/'RAW DATA'!$B6,0)</f>
        <v>205</v>
      </c>
    </row>
    <row r="13" spans="1:8" s="13" customFormat="1" ht="12.75">
      <c r="A13" s="13" t="s">
        <v>48</v>
      </c>
      <c r="B13" s="14">
        <f>ROUND(100*'RAW DATA'!$B18/'RAW DATA'!B18,0)</f>
        <v>100</v>
      </c>
      <c r="C13" s="14">
        <f>ROUND(100*'RAW DATA'!$B18/'RAW DATA'!C18,0)</f>
        <v>132</v>
      </c>
      <c r="D13" s="14">
        <f>ROUND(100*'RAW DATA'!$B18/'RAW DATA'!D18,0)</f>
        <v>133</v>
      </c>
      <c r="E13" s="14">
        <f>ROUND(100*'RAW DATA'!$B18/'RAW DATA'!E18,0)</f>
        <v>132</v>
      </c>
      <c r="F13" s="14">
        <f>ROUND(100*'RAW DATA'!$B18/'RAW DATA'!F18,0)</f>
        <v>174</v>
      </c>
      <c r="G13" s="14">
        <f>ROUND(100*'RAW DATA'!$B18/'RAW DATA'!G18,0)</f>
        <v>175</v>
      </c>
      <c r="H13" s="14">
        <f>ROUND(100*'RAW DATA'!$B18/'RAW DATA'!H18,0)</f>
        <v>173</v>
      </c>
    </row>
    <row r="14" spans="1:8" s="13" customFormat="1" ht="12.75">
      <c r="A14" s="13" t="s">
        <v>49</v>
      </c>
      <c r="B14" s="14">
        <f>ROUND(100*'RAW DATA'!$B20/'RAW DATA'!B20,0)</f>
        <v>100</v>
      </c>
      <c r="C14" s="14">
        <f>ROUND(100*'RAW DATA'!$B20/'RAW DATA'!C20,0)</f>
        <v>139</v>
      </c>
      <c r="D14" s="14">
        <f>ROUND(100*'RAW DATA'!$B20/'RAW DATA'!D20,0)</f>
        <v>138</v>
      </c>
      <c r="E14" s="14">
        <f>ROUND(100*'RAW DATA'!$B20/'RAW DATA'!E20,0)</f>
        <v>138</v>
      </c>
      <c r="F14" s="14">
        <f>ROUND(100*'RAW DATA'!$B20/'RAW DATA'!F20,0)</f>
        <v>178</v>
      </c>
      <c r="G14" s="14">
        <f>ROUND(100*'RAW DATA'!$B20/'RAW DATA'!G20,0)</f>
        <v>180</v>
      </c>
      <c r="H14" s="14">
        <f>ROUND(100*'RAW DATA'!$B20/'RAW DATA'!H20,0)</f>
        <v>181</v>
      </c>
    </row>
    <row r="15" spans="1:8" s="24" customFormat="1" ht="12.75">
      <c r="A15" s="24" t="s">
        <v>70</v>
      </c>
      <c r="B15" s="25">
        <f aca="true" t="shared" si="2" ref="B15:H15">ROUND(AVERAGE(B10:B14),0)</f>
        <v>100</v>
      </c>
      <c r="C15" s="25">
        <f t="shared" si="2"/>
        <v>142</v>
      </c>
      <c r="D15" s="25">
        <f t="shared" si="2"/>
        <v>142</v>
      </c>
      <c r="E15" s="25">
        <f t="shared" si="2"/>
        <v>141</v>
      </c>
      <c r="F15" s="25">
        <f t="shared" si="2"/>
        <v>180</v>
      </c>
      <c r="G15" s="25">
        <f t="shared" si="2"/>
        <v>184</v>
      </c>
      <c r="H15" s="25">
        <f t="shared" si="2"/>
        <v>183</v>
      </c>
    </row>
    <row r="16" spans="1:8" s="7" customFormat="1" ht="12.75">
      <c r="A16" s="7" t="s">
        <v>71</v>
      </c>
      <c r="B16" s="8">
        <f>ROUND(100*'RAW DATA'!$B48/'RAW DATA'!B48,0)</f>
        <v>100</v>
      </c>
      <c r="C16" s="8">
        <f>ROUND(100*'RAW DATA'!$B48/'RAW DATA'!C48,0)</f>
        <v>217</v>
      </c>
      <c r="D16" s="8">
        <f>ROUND(100*'RAW DATA'!$B48/'RAW DATA'!D48,0)</f>
        <v>178</v>
      </c>
      <c r="E16" s="8">
        <f>ROUND(100*'RAW DATA'!$B48/'RAW DATA'!E48,0)</f>
        <v>178</v>
      </c>
      <c r="F16" s="8">
        <f>ROUND(100*'RAW DATA'!$B48/'RAW DATA'!F48,0)</f>
        <v>236</v>
      </c>
      <c r="G16" s="8">
        <f>ROUND(100*'RAW DATA'!$B48/'RAW DATA'!G48,0)</f>
        <v>237</v>
      </c>
      <c r="H16" s="8">
        <f>ROUND(100*'RAW DATA'!$B48/'RAW DATA'!H48,0)</f>
        <v>288</v>
      </c>
    </row>
    <row r="17" spans="1:8" s="7" customFormat="1" ht="12.75">
      <c r="A17" s="7" t="s">
        <v>72</v>
      </c>
      <c r="B17" s="8">
        <f>ROUND(100*'RAW DATA'!$B49/'RAW DATA'!B49,0)</f>
        <v>100</v>
      </c>
      <c r="C17" s="8">
        <f>ROUND(100*'RAW DATA'!$B49/'RAW DATA'!C49,0)</f>
        <v>159</v>
      </c>
      <c r="D17" s="8">
        <f>ROUND(100*'RAW DATA'!$B49/'RAW DATA'!D49,0)</f>
        <v>159</v>
      </c>
      <c r="E17" s="8">
        <f>ROUND(100*'RAW DATA'!$B49/'RAW DATA'!E49,0)</f>
        <v>159</v>
      </c>
      <c r="F17" s="8">
        <f>ROUND(100*'RAW DATA'!$B49/'RAW DATA'!F49,0)</f>
        <v>211</v>
      </c>
      <c r="G17" s="8">
        <f>ROUND(100*'RAW DATA'!$B49/'RAW DATA'!G49,0)</f>
        <v>211</v>
      </c>
      <c r="H17" s="8">
        <f>ROUND(100*'RAW DATA'!$B49/'RAW DATA'!H49,0)</f>
        <v>211</v>
      </c>
    </row>
    <row r="18" spans="1:8" s="7" customFormat="1" ht="12.75">
      <c r="A18" s="7" t="s">
        <v>73</v>
      </c>
      <c r="B18" s="8">
        <f>ROUND(100*'RAW DATA'!$B50/'RAW DATA'!B50,0)</f>
        <v>100</v>
      </c>
      <c r="C18" s="8">
        <f>ROUND(100*'RAW DATA'!$B50/'RAW DATA'!C50,0)</f>
        <v>145</v>
      </c>
      <c r="D18" s="8">
        <f>ROUND(100*'RAW DATA'!$B50/'RAW DATA'!D50,0)</f>
        <v>145</v>
      </c>
      <c r="E18" s="8">
        <f>ROUND(100*'RAW DATA'!$B50/'RAW DATA'!E50,0)</f>
        <v>145</v>
      </c>
      <c r="F18" s="8">
        <f>ROUND(100*'RAW DATA'!$B50/'RAW DATA'!F50,0)</f>
        <v>190</v>
      </c>
      <c r="G18" s="8">
        <f>ROUND(100*'RAW DATA'!$B50/'RAW DATA'!G50,0)</f>
        <v>189</v>
      </c>
      <c r="H18" s="8">
        <f>ROUND(100*'RAW DATA'!$B50/'RAW DATA'!H50,0)</f>
        <v>189</v>
      </c>
    </row>
    <row r="19" spans="1:8" s="7" customFormat="1" ht="12.75">
      <c r="A19" s="7" t="s">
        <v>74</v>
      </c>
      <c r="B19" s="8">
        <f>ROUND(100*'RAW DATA'!$B51/'RAW DATA'!B51,0)</f>
        <v>100</v>
      </c>
      <c r="C19" s="8">
        <f>ROUND(100*'RAW DATA'!$B51/'RAW DATA'!C51,0)</f>
        <v>144</v>
      </c>
      <c r="D19" s="8">
        <f>ROUND(100*'RAW DATA'!$B51/'RAW DATA'!D51,0)</f>
        <v>144</v>
      </c>
      <c r="E19" s="8">
        <f>ROUND(100*'RAW DATA'!$B51/'RAW DATA'!E51,0)</f>
        <v>144</v>
      </c>
      <c r="F19" s="8">
        <f>ROUND(100*'RAW DATA'!$B51/'RAW DATA'!F51,0)</f>
        <v>191</v>
      </c>
      <c r="G19" s="8">
        <f>ROUND(100*'RAW DATA'!$B51/'RAW DATA'!G51,0)</f>
        <v>191</v>
      </c>
      <c r="H19" s="8">
        <f>ROUND(100*'RAW DATA'!$B51/'RAW DATA'!H51,0)</f>
        <v>192</v>
      </c>
    </row>
    <row r="20" spans="1:8" s="7" customFormat="1" ht="12.75">
      <c r="A20" s="7" t="s">
        <v>75</v>
      </c>
      <c r="B20" s="8">
        <f>ROUND(100*'RAW DATA'!$B52/'RAW DATA'!B52,0)</f>
        <v>100</v>
      </c>
      <c r="C20" s="8">
        <f>ROUND(100*'RAW DATA'!$B52/'RAW DATA'!C52,0)</f>
        <v>159</v>
      </c>
      <c r="D20" s="8">
        <f>ROUND(100*'RAW DATA'!$B52/'RAW DATA'!D52,0)</f>
        <v>159</v>
      </c>
      <c r="E20" s="8">
        <f>ROUND(100*'RAW DATA'!$B52/'RAW DATA'!E52,0)</f>
        <v>158</v>
      </c>
      <c r="F20" s="8">
        <f>ROUND(100*'RAW DATA'!$B52/'RAW DATA'!F52,0)</f>
        <v>207</v>
      </c>
      <c r="G20" s="8">
        <f>ROUND(100*'RAW DATA'!$B52/'RAW DATA'!G52,0)</f>
        <v>207</v>
      </c>
      <c r="H20" s="8">
        <f>ROUND(100*'RAW DATA'!$B52/'RAW DATA'!H52,0)</f>
        <v>207</v>
      </c>
    </row>
    <row r="21" spans="1:8" s="9" customFormat="1" ht="12.75">
      <c r="A21" s="9" t="s">
        <v>76</v>
      </c>
      <c r="B21" s="10">
        <f aca="true" t="shared" si="3" ref="B21:H21">ROUND(AVERAGE(B16:B20),0)</f>
        <v>100</v>
      </c>
      <c r="C21" s="10">
        <f t="shared" si="3"/>
        <v>165</v>
      </c>
      <c r="D21" s="10">
        <f t="shared" si="3"/>
        <v>157</v>
      </c>
      <c r="E21" s="10">
        <f t="shared" si="3"/>
        <v>157</v>
      </c>
      <c r="F21" s="10">
        <f t="shared" si="3"/>
        <v>207</v>
      </c>
      <c r="G21" s="10">
        <f t="shared" si="3"/>
        <v>207</v>
      </c>
      <c r="H21" s="10">
        <f t="shared" si="3"/>
        <v>217</v>
      </c>
    </row>
    <row r="22" spans="1:8" s="13" customFormat="1" ht="12.75">
      <c r="A22" s="13" t="s">
        <v>77</v>
      </c>
      <c r="B22" s="14">
        <f>ROUND(100*'RAW DATA'!$B53/'RAW DATA'!B53,0)</f>
        <v>100</v>
      </c>
      <c r="C22" s="14">
        <f>ROUND(100*'RAW DATA'!$B53/'RAW DATA'!C53,0)</f>
        <v>130</v>
      </c>
      <c r="D22" s="14">
        <f>ROUND(100*'RAW DATA'!$B53/'RAW DATA'!D53,0)</f>
        <v>131</v>
      </c>
      <c r="E22" s="14">
        <f>ROUND(100*'RAW DATA'!$B53/'RAW DATA'!E53,0)</f>
        <v>130</v>
      </c>
      <c r="F22" s="14">
        <f>ROUND(100*'RAW DATA'!$B53/'RAW DATA'!F53,0)</f>
        <v>173</v>
      </c>
      <c r="G22" s="14">
        <f>ROUND(100*'RAW DATA'!$B53/'RAW DATA'!G53,0)</f>
        <v>172</v>
      </c>
      <c r="H22" s="14">
        <f>ROUND(100*'RAW DATA'!$B53/'RAW DATA'!H53,0)</f>
        <v>173</v>
      </c>
    </row>
    <row r="23" spans="1:8" s="13" customFormat="1" ht="12.75">
      <c r="A23" s="13" t="s">
        <v>78</v>
      </c>
      <c r="B23" s="14">
        <f>ROUND(100*'RAW DATA'!$B54/'RAW DATA'!B54,0)</f>
        <v>100</v>
      </c>
      <c r="C23" s="14">
        <f>ROUND(100*'RAW DATA'!$B54/'RAW DATA'!C54,0)</f>
        <v>123</v>
      </c>
      <c r="D23" s="14">
        <f>ROUND(100*'RAW DATA'!$B54/'RAW DATA'!D54,0)</f>
        <v>123</v>
      </c>
      <c r="E23" s="14">
        <f>ROUND(100*'RAW DATA'!$B54/'RAW DATA'!E54,0)</f>
        <v>123</v>
      </c>
      <c r="F23" s="14">
        <f>ROUND(100*'RAW DATA'!$B54/'RAW DATA'!F54,0)</f>
        <v>161</v>
      </c>
      <c r="G23" s="14">
        <f>ROUND(100*'RAW DATA'!$B54/'RAW DATA'!G54,0)</f>
        <v>163</v>
      </c>
      <c r="H23" s="14">
        <f>ROUND(100*'RAW DATA'!$B54/'RAW DATA'!H54,0)</f>
        <v>163</v>
      </c>
    </row>
    <row r="24" spans="1:8" s="15" customFormat="1" ht="12.75">
      <c r="A24" s="15" t="s">
        <v>79</v>
      </c>
      <c r="B24" s="16">
        <f aca="true" t="shared" si="4" ref="B24:H24">ROUND(AVERAGE(B22:B23),0)</f>
        <v>100</v>
      </c>
      <c r="C24" s="16">
        <f t="shared" si="4"/>
        <v>127</v>
      </c>
      <c r="D24" s="16">
        <f t="shared" si="4"/>
        <v>127</v>
      </c>
      <c r="E24" s="16">
        <f t="shared" si="4"/>
        <v>127</v>
      </c>
      <c r="F24" s="16">
        <f t="shared" si="4"/>
        <v>167</v>
      </c>
      <c r="G24" s="16">
        <f t="shared" si="4"/>
        <v>168</v>
      </c>
      <c r="H24" s="16">
        <f t="shared" si="4"/>
        <v>168</v>
      </c>
    </row>
    <row r="25" spans="1:8" s="7" customFormat="1" ht="12.75">
      <c r="A25" s="7" t="s">
        <v>58</v>
      </c>
      <c r="B25" s="8">
        <f>ROUND(100*'RAW DATA'!B11/'RAW DATA'!$B11,0)</f>
        <v>100</v>
      </c>
      <c r="C25" s="8">
        <f>ROUND(100*'RAW DATA'!C11/'RAW DATA'!$B11,0)</f>
        <v>158</v>
      </c>
      <c r="D25" s="8">
        <f>ROUND(100*'RAW DATA'!D11/'RAW DATA'!$B11,0)</f>
        <v>120</v>
      </c>
      <c r="E25" s="8">
        <f>ROUND(100*'RAW DATA'!E11/'RAW DATA'!$B11,0)</f>
        <v>120</v>
      </c>
      <c r="F25" s="8">
        <f>ROUND(100*'RAW DATA'!F11/'RAW DATA'!$B11,0)</f>
        <v>159</v>
      </c>
      <c r="G25" s="8">
        <f>ROUND(100*'RAW DATA'!G11/'RAW DATA'!$B11,0)</f>
        <v>159</v>
      </c>
      <c r="H25" s="8">
        <f>ROUND(100*'RAW DATA'!H11/'RAW DATA'!$B11,0)</f>
        <v>210</v>
      </c>
    </row>
    <row r="26" spans="1:8" s="7" customFormat="1" ht="12.75">
      <c r="A26" s="7" t="s">
        <v>59</v>
      </c>
      <c r="B26" s="8">
        <f>ROUND(100*'RAW DATA'!B12/'RAW DATA'!$B12,0)</f>
        <v>100</v>
      </c>
      <c r="C26" s="8">
        <f>ROUND(100*'RAW DATA'!C12/'RAW DATA'!$B12,0)</f>
        <v>174</v>
      </c>
      <c r="D26" s="8">
        <f>ROUND(100*'RAW DATA'!D12/'RAW DATA'!$B12,0)</f>
        <v>128</v>
      </c>
      <c r="E26" s="8">
        <f>ROUND(100*'RAW DATA'!E12/'RAW DATA'!$B12,0)</f>
        <v>128</v>
      </c>
      <c r="F26" s="8">
        <f>ROUND(100*'RAW DATA'!F12/'RAW DATA'!$B12,0)</f>
        <v>169</v>
      </c>
      <c r="G26" s="8">
        <f>ROUND(100*'RAW DATA'!G12/'RAW DATA'!$B12,0)</f>
        <v>170</v>
      </c>
      <c r="H26" s="8">
        <f>ROUND(100*'RAW DATA'!H12/'RAW DATA'!$B12,0)</f>
        <v>230</v>
      </c>
    </row>
    <row r="27" spans="1:8" s="7" customFormat="1" ht="12.75">
      <c r="A27" s="7" t="s">
        <v>60</v>
      </c>
      <c r="B27" s="8">
        <f>ROUND(100*'RAW DATA'!B13/'RAW DATA'!$B13,0)</f>
        <v>100</v>
      </c>
      <c r="C27" s="8">
        <f>ROUND(100*'RAW DATA'!C13/'RAW DATA'!$B13,0)</f>
        <v>166</v>
      </c>
      <c r="D27" s="8">
        <f>ROUND(100*'RAW DATA'!D13/'RAW DATA'!$B13,0)</f>
        <v>132</v>
      </c>
      <c r="E27" s="8">
        <f>ROUND(100*'RAW DATA'!E13/'RAW DATA'!$B13,0)</f>
        <v>131</v>
      </c>
      <c r="F27" s="8">
        <f>ROUND(100*'RAW DATA'!F13/'RAW DATA'!$B13,0)</f>
        <v>174</v>
      </c>
      <c r="G27" s="8">
        <f>ROUND(100*'RAW DATA'!G13/'RAW DATA'!$B13,0)</f>
        <v>175</v>
      </c>
      <c r="H27" s="8">
        <f>ROUND(100*'RAW DATA'!H13/'RAW DATA'!$B13,0)</f>
        <v>221</v>
      </c>
    </row>
    <row r="28" spans="1:8" s="7" customFormat="1" ht="12.75">
      <c r="A28" s="7" t="s">
        <v>61</v>
      </c>
      <c r="B28" s="8">
        <f>ROUND(100*'RAW DATA'!B14/'RAW DATA'!$B14,0)</f>
        <v>100</v>
      </c>
      <c r="C28" s="8">
        <f>ROUND(100*'RAW DATA'!C14/'RAW DATA'!$B14,0)</f>
        <v>184</v>
      </c>
      <c r="D28" s="8">
        <f>ROUND(100*'RAW DATA'!D14/'RAW DATA'!$B14,0)</f>
        <v>140</v>
      </c>
      <c r="E28" s="8">
        <f>ROUND(100*'RAW DATA'!E14/'RAW DATA'!$B14,0)</f>
        <v>140</v>
      </c>
      <c r="F28" s="8">
        <f>ROUND(100*'RAW DATA'!F14/'RAW DATA'!$B14,0)</f>
        <v>186</v>
      </c>
      <c r="G28" s="8">
        <f>ROUND(100*'RAW DATA'!G14/'RAW DATA'!$B14,0)</f>
        <v>187</v>
      </c>
      <c r="H28" s="8">
        <f>ROUND(100*'RAW DATA'!H14/'RAW DATA'!$B14,0)</f>
        <v>244</v>
      </c>
    </row>
    <row r="29" spans="1:8" s="7" customFormat="1" ht="12.75">
      <c r="A29" s="7" t="s">
        <v>62</v>
      </c>
      <c r="B29" s="8">
        <f>ROUND(100*'RAW DATA'!B15/'RAW DATA'!$B15,0)</f>
        <v>100</v>
      </c>
      <c r="C29" s="8">
        <f>ROUND(100*'RAW DATA'!C15/'RAW DATA'!$B15,0)</f>
        <v>182</v>
      </c>
      <c r="D29" s="8">
        <f>ROUND(100*'RAW DATA'!D15/'RAW DATA'!$B15,0)</f>
        <v>135</v>
      </c>
      <c r="E29" s="8">
        <f>ROUND(100*'RAW DATA'!E15/'RAW DATA'!$B15,0)</f>
        <v>134</v>
      </c>
      <c r="F29" s="8">
        <f>ROUND(100*'RAW DATA'!F15/'RAW DATA'!$B15,0)</f>
        <v>180</v>
      </c>
      <c r="G29" s="8">
        <f>ROUND(100*'RAW DATA'!G15/'RAW DATA'!$B15,0)</f>
        <v>182</v>
      </c>
      <c r="H29" s="8">
        <f>ROUND(100*'RAW DATA'!H15/'RAW DATA'!$B15,0)</f>
        <v>243</v>
      </c>
    </row>
    <row r="30" spans="1:8" s="7" customFormat="1" ht="12.75">
      <c r="A30" s="7" t="s">
        <v>63</v>
      </c>
      <c r="B30" s="8">
        <f>ROUND(100*'RAW DATA'!B16/'RAW DATA'!$B16,0)</f>
        <v>100</v>
      </c>
      <c r="C30" s="8">
        <f>ROUND(100*'RAW DATA'!C16/'RAW DATA'!$B16,0)</f>
        <v>181</v>
      </c>
      <c r="D30" s="8">
        <f>ROUND(100*'RAW DATA'!D16/'RAW DATA'!$B16,0)</f>
        <v>141</v>
      </c>
      <c r="E30" s="8">
        <f>ROUND(100*'RAW DATA'!E16/'RAW DATA'!$B16,0)</f>
        <v>141</v>
      </c>
      <c r="F30" s="8">
        <f>ROUND(100*'RAW DATA'!F16/'RAW DATA'!$B16,0)</f>
        <v>188</v>
      </c>
      <c r="G30" s="8">
        <f>ROUND(100*'RAW DATA'!G16/'RAW DATA'!$B16,0)</f>
        <v>190</v>
      </c>
      <c r="H30" s="8">
        <f>ROUND(100*'RAW DATA'!H16/'RAW DATA'!$B16,0)</f>
        <v>241</v>
      </c>
    </row>
    <row r="31" spans="1:8" s="9" customFormat="1" ht="12.75">
      <c r="A31" s="9" t="s">
        <v>86</v>
      </c>
      <c r="B31" s="10">
        <f aca="true" t="shared" si="5" ref="B31:H31">ROUND(AVERAGE(B25:B30),0)</f>
        <v>100</v>
      </c>
      <c r="C31" s="10">
        <f t="shared" si="5"/>
        <v>174</v>
      </c>
      <c r="D31" s="10">
        <f t="shared" si="5"/>
        <v>133</v>
      </c>
      <c r="E31" s="10">
        <f t="shared" si="5"/>
        <v>132</v>
      </c>
      <c r="F31" s="10">
        <f t="shared" si="5"/>
        <v>176</v>
      </c>
      <c r="G31" s="10">
        <f t="shared" si="5"/>
        <v>177</v>
      </c>
      <c r="H31" s="10">
        <f t="shared" si="5"/>
        <v>232</v>
      </c>
    </row>
    <row r="32" spans="1:8" s="13" customFormat="1" ht="12.75">
      <c r="A32" s="13" t="s">
        <v>80</v>
      </c>
      <c r="B32" s="14">
        <f>ROUND(100*'RAW DATA'!$B55/'RAW DATA'!B55,0)</f>
        <v>100</v>
      </c>
      <c r="C32" s="14">
        <f>ROUND(100*'RAW DATA'!$B55/'RAW DATA'!C55,0)</f>
        <v>154</v>
      </c>
      <c r="D32" s="14">
        <f>ROUND(100*'RAW DATA'!$B55/'RAW DATA'!D55,0)</f>
        <v>159</v>
      </c>
      <c r="E32" s="14">
        <f>ROUND(100*'RAW DATA'!$B55/'RAW DATA'!E55,0)</f>
        <v>158</v>
      </c>
      <c r="F32" s="14">
        <f>ROUND(100*'RAW DATA'!$B55/'RAW DATA'!F55,0)</f>
        <v>203</v>
      </c>
      <c r="G32" s="14">
        <f>ROUND(100*'RAW DATA'!$B55/'RAW DATA'!G55,0)</f>
        <v>204</v>
      </c>
      <c r="H32" s="14">
        <f>ROUND(100*'RAW DATA'!$B55/'RAW DATA'!H55,0)</f>
        <v>196</v>
      </c>
    </row>
    <row r="33" spans="1:8" s="13" customFormat="1" ht="12.75">
      <c r="A33" s="13" t="s">
        <v>81</v>
      </c>
      <c r="B33" s="14">
        <f>ROUND(100*'RAW DATA'!$B56/'RAW DATA'!B56,0)</f>
        <v>100</v>
      </c>
      <c r="C33" s="14">
        <f>ROUND(100*'RAW DATA'!$B56/'RAW DATA'!C56,0)</f>
        <v>165</v>
      </c>
      <c r="D33" s="14">
        <f>ROUND(100*'RAW DATA'!$B56/'RAW DATA'!D56,0)</f>
        <v>145</v>
      </c>
      <c r="E33" s="14">
        <f>ROUND(100*'RAW DATA'!$B56/'RAW DATA'!E56,0)</f>
        <v>144</v>
      </c>
      <c r="F33" s="14">
        <f>ROUND(100*'RAW DATA'!$B56/'RAW DATA'!F56,0)</f>
        <v>187</v>
      </c>
      <c r="G33" s="14">
        <f>ROUND(100*'RAW DATA'!$B56/'RAW DATA'!G56,0)</f>
        <v>188</v>
      </c>
      <c r="H33" s="14">
        <f>ROUND(100*'RAW DATA'!$B56/'RAW DATA'!H56,0)</f>
        <v>217</v>
      </c>
    </row>
    <row r="34" spans="1:8" s="13" customFormat="1" ht="12.75">
      <c r="A34" s="13" t="s">
        <v>82</v>
      </c>
      <c r="B34" s="14">
        <f>ROUND(100*'RAW DATA'!$B57/'RAW DATA'!B57,0)</f>
        <v>100</v>
      </c>
      <c r="C34" s="14">
        <f>ROUND(100*'RAW DATA'!$B57/'RAW DATA'!C57,0)</f>
        <v>160</v>
      </c>
      <c r="D34" s="14">
        <f>ROUND(100*'RAW DATA'!$B57/'RAW DATA'!D57,0)</f>
        <v>157</v>
      </c>
      <c r="E34" s="14">
        <f>ROUND(100*'RAW DATA'!$B57/'RAW DATA'!E57,0)</f>
        <v>156</v>
      </c>
      <c r="F34" s="14">
        <f>ROUND(100*'RAW DATA'!$B57/'RAW DATA'!F57,0)</f>
        <v>195</v>
      </c>
      <c r="G34" s="14">
        <f>ROUND(100*'RAW DATA'!$B57/'RAW DATA'!G57,0)</f>
        <v>197</v>
      </c>
      <c r="H34" s="14">
        <f>ROUND(100*'RAW DATA'!$B57/'RAW DATA'!H57,0)</f>
        <v>201</v>
      </c>
    </row>
    <row r="35" spans="1:8" s="13" customFormat="1" ht="12.75">
      <c r="A35" s="13" t="s">
        <v>83</v>
      </c>
      <c r="B35" s="14">
        <f>ROUND(100*'RAW DATA'!$B58/'RAW DATA'!B58,0)</f>
        <v>100</v>
      </c>
      <c r="C35" s="14">
        <f>ROUND(100*'RAW DATA'!$B58/'RAW DATA'!C58,0)</f>
        <v>140</v>
      </c>
      <c r="D35" s="14">
        <f>ROUND(100*'RAW DATA'!$B58/'RAW DATA'!D58,0)</f>
        <v>138</v>
      </c>
      <c r="E35" s="14">
        <f>ROUND(100*'RAW DATA'!$B58/'RAW DATA'!E58,0)</f>
        <v>136</v>
      </c>
      <c r="F35" s="14">
        <f>ROUND(100*'RAW DATA'!$B58/'RAW DATA'!F58,0)</f>
        <v>178</v>
      </c>
      <c r="G35" s="14">
        <f>ROUND(100*'RAW DATA'!$B58/'RAW DATA'!G58,0)</f>
        <v>180</v>
      </c>
      <c r="H35" s="14">
        <f>ROUND(100*'RAW DATA'!$B58/'RAW DATA'!H58,0)</f>
        <v>183</v>
      </c>
    </row>
    <row r="36" spans="1:8" s="13" customFormat="1" ht="12.75">
      <c r="A36" s="13" t="s">
        <v>84</v>
      </c>
      <c r="B36" s="14">
        <f>ROUND(100*'RAW DATA'!$B59/'RAW DATA'!B59,0)</f>
        <v>100</v>
      </c>
      <c r="C36" s="14">
        <f>ROUND(100*'RAW DATA'!$B59/'RAW DATA'!C59,0)</f>
        <v>136</v>
      </c>
      <c r="D36" s="14">
        <f>ROUND(100*'RAW DATA'!$B59/'RAW DATA'!D59,0)</f>
        <v>145</v>
      </c>
      <c r="E36" s="14">
        <f>ROUND(100*'RAW DATA'!$B59/'RAW DATA'!E59,0)</f>
        <v>145</v>
      </c>
      <c r="F36" s="14">
        <f>ROUND(100*'RAW DATA'!$B59/'RAW DATA'!F59,0)</f>
        <v>190</v>
      </c>
      <c r="G36" s="14">
        <f>ROUND(100*'RAW DATA'!$B59/'RAW DATA'!G59,0)</f>
        <v>190</v>
      </c>
      <c r="H36" s="14">
        <f>ROUND(100*'RAW DATA'!$B59/'RAW DATA'!H59,0)</f>
        <v>179</v>
      </c>
    </row>
    <row r="37" spans="1:8" s="15" customFormat="1" ht="12.75">
      <c r="A37" s="15" t="s">
        <v>85</v>
      </c>
      <c r="B37" s="16">
        <f aca="true" t="shared" si="6" ref="B37:H37">ROUND(AVERAGE(B32:B36),0)</f>
        <v>100</v>
      </c>
      <c r="C37" s="16">
        <f t="shared" si="6"/>
        <v>151</v>
      </c>
      <c r="D37" s="16">
        <f t="shared" si="6"/>
        <v>149</v>
      </c>
      <c r="E37" s="16">
        <f t="shared" si="6"/>
        <v>148</v>
      </c>
      <c r="F37" s="16">
        <f t="shared" si="6"/>
        <v>191</v>
      </c>
      <c r="G37" s="16">
        <f t="shared" si="6"/>
        <v>192</v>
      </c>
      <c r="H37" s="16">
        <f t="shared" si="6"/>
        <v>195</v>
      </c>
    </row>
    <row r="38" spans="1:8" s="7" customFormat="1" ht="12.75">
      <c r="A38" s="7" t="s">
        <v>64</v>
      </c>
      <c r="B38" s="8">
        <f>ROUND(100*'RAW DATA'!$B21/'RAW DATA'!B21,0)</f>
        <v>100</v>
      </c>
      <c r="C38" s="8">
        <f>ROUND(100*'RAW DATA'!$B21/'RAW DATA'!C21,0)</f>
        <v>157</v>
      </c>
      <c r="D38" s="8">
        <f>ROUND(100*'RAW DATA'!$B21/'RAW DATA'!D21,0)</f>
        <v>126</v>
      </c>
      <c r="E38" s="8">
        <f>ROUND(100*'RAW DATA'!$B21/'RAW DATA'!E21,0)</f>
        <v>124</v>
      </c>
      <c r="F38" s="8">
        <f>ROUND(100*'RAW DATA'!$B21/'RAW DATA'!F21,0)</f>
        <v>163</v>
      </c>
      <c r="G38" s="8">
        <f>ROUND(100*'RAW DATA'!$B21/'RAW DATA'!G21,0)</f>
        <v>165</v>
      </c>
      <c r="H38" s="8">
        <f>ROUND(100*'RAW DATA'!$B21/'RAW DATA'!H21,0)</f>
        <v>206</v>
      </c>
    </row>
    <row r="39" spans="1:8" s="7" customFormat="1" ht="12.75">
      <c r="A39" s="7" t="s">
        <v>65</v>
      </c>
      <c r="B39" s="8">
        <f>ROUND(100*'RAW DATA'!$B22/'RAW DATA'!B22,0)</f>
        <v>100</v>
      </c>
      <c r="C39" s="8">
        <f>ROUND(100*'RAW DATA'!$B22/'RAW DATA'!C22,0)</f>
        <v>198</v>
      </c>
      <c r="D39" s="8">
        <f>ROUND(100*'RAW DATA'!$B22/'RAW DATA'!D22,0)</f>
        <v>134</v>
      </c>
      <c r="E39" s="8">
        <f>ROUND(100*'RAW DATA'!$B22/'RAW DATA'!E22,0)</f>
        <v>131</v>
      </c>
      <c r="F39" s="8">
        <f>ROUND(100*'RAW DATA'!$B22/'RAW DATA'!F22,0)</f>
        <v>161</v>
      </c>
      <c r="G39" s="8">
        <f>ROUND(100*'RAW DATA'!$B22/'RAW DATA'!G22,0)</f>
        <v>165</v>
      </c>
      <c r="H39" s="8">
        <f>ROUND(100*'RAW DATA'!$B22/'RAW DATA'!H22,0)</f>
        <v>250</v>
      </c>
    </row>
    <row r="40" spans="1:8" s="7" customFormat="1" ht="12.75">
      <c r="A40" s="7" t="s">
        <v>66</v>
      </c>
      <c r="B40" s="8">
        <f>ROUND(100*'RAW DATA'!$B23/'RAW DATA'!B23,0)</f>
        <v>100</v>
      </c>
      <c r="C40" s="8">
        <f>ROUND(100*'RAW DATA'!$B23/'RAW DATA'!C23,0)</f>
        <v>176</v>
      </c>
      <c r="D40" s="8">
        <f>ROUND(100*'RAW DATA'!$B23/'RAW DATA'!D23,0)</f>
        <v>134</v>
      </c>
      <c r="E40" s="8">
        <f>ROUND(100*'RAW DATA'!$B23/'RAW DATA'!E23,0)</f>
        <v>132</v>
      </c>
      <c r="F40" s="8">
        <f>ROUND(100*'RAW DATA'!$B23/'RAW DATA'!F23,0)</f>
        <v>170</v>
      </c>
      <c r="G40" s="8">
        <f>ROUND(100*'RAW DATA'!$B23/'RAW DATA'!G23,0)</f>
        <v>174</v>
      </c>
      <c r="H40" s="8">
        <f>ROUND(100*'RAW DATA'!$B23/'RAW DATA'!H23,0)</f>
        <v>227</v>
      </c>
    </row>
    <row r="41" spans="1:8" s="9" customFormat="1" ht="12.75">
      <c r="A41" s="9" t="s">
        <v>67</v>
      </c>
      <c r="B41" s="10">
        <f aca="true" t="shared" si="7" ref="B41:H41">ROUND(AVERAGE(B38:B40),0)</f>
        <v>100</v>
      </c>
      <c r="C41" s="10">
        <f t="shared" si="7"/>
        <v>177</v>
      </c>
      <c r="D41" s="10">
        <f t="shared" si="7"/>
        <v>131</v>
      </c>
      <c r="E41" s="10">
        <f t="shared" si="7"/>
        <v>129</v>
      </c>
      <c r="F41" s="10">
        <f t="shared" si="7"/>
        <v>165</v>
      </c>
      <c r="G41" s="10">
        <f t="shared" si="7"/>
        <v>168</v>
      </c>
      <c r="H41" s="10">
        <f t="shared" si="7"/>
        <v>228</v>
      </c>
    </row>
    <row r="42" spans="1:8" s="15" customFormat="1" ht="12.75">
      <c r="A42" s="15" t="s">
        <v>96</v>
      </c>
      <c r="B42" s="16">
        <f>ROUND(100*'RAW DATA'!B36/'RAW DATA'!$B36,0)</f>
        <v>100</v>
      </c>
      <c r="C42" s="16">
        <f>ROUND(100*'RAW DATA'!C36/'RAW DATA'!$B36,0)</f>
        <v>154</v>
      </c>
      <c r="D42" s="16">
        <f>ROUND(100*'RAW DATA'!D36/'RAW DATA'!$B36,0)</f>
        <v>134</v>
      </c>
      <c r="E42" s="16">
        <f>ROUND(100*'RAW DATA'!E36/'RAW DATA'!$B36,0)</f>
        <v>134</v>
      </c>
      <c r="F42" s="16">
        <f>ROUND(100*'RAW DATA'!F36/'RAW DATA'!$B36,0)</f>
        <v>174</v>
      </c>
      <c r="G42" s="16">
        <f>ROUND(100*'RAW DATA'!G36/'RAW DATA'!$B36,0)</f>
        <v>174</v>
      </c>
      <c r="H42" s="16">
        <f>ROUND(100*'RAW DATA'!H36/'RAW DATA'!$B36,0)</f>
        <v>202</v>
      </c>
    </row>
    <row r="43" spans="1:8" s="7" customFormat="1" ht="12.75">
      <c r="A43" s="7" t="s">
        <v>53</v>
      </c>
      <c r="B43" s="8">
        <f>ROUND(100*'RAW DATA'!$B7/'RAW DATA'!B7,0)</f>
        <v>100</v>
      </c>
      <c r="C43" s="8">
        <f>ROUND(100*'RAW DATA'!$B7/'RAW DATA'!C7,0)</f>
        <v>163</v>
      </c>
      <c r="D43" s="8">
        <f>ROUND(100*'RAW DATA'!$B7/'RAW DATA'!D7,0)</f>
        <v>127</v>
      </c>
      <c r="E43" s="8">
        <f>ROUND(100*'RAW DATA'!$B7/'RAW DATA'!E7,0)</f>
        <v>123</v>
      </c>
      <c r="F43" s="8">
        <f>ROUND(100*'RAW DATA'!$B7/'RAW DATA'!F7,0)</f>
        <v>153</v>
      </c>
      <c r="G43" s="8">
        <f>ROUND(100*'RAW DATA'!$B7/'RAW DATA'!G7,0)</f>
        <v>159</v>
      </c>
      <c r="H43" s="8">
        <f>ROUND(100*'RAW DATA'!$B7/'RAW DATA'!H7,0)</f>
        <v>200</v>
      </c>
    </row>
    <row r="44" spans="1:8" s="7" customFormat="1" ht="12.75">
      <c r="A44" s="7" t="s">
        <v>54</v>
      </c>
      <c r="B44" s="8">
        <f>ROUND(100*'RAW DATA'!$B8/'RAW DATA'!B8,0)</f>
        <v>100</v>
      </c>
      <c r="C44" s="8">
        <f>ROUND(100*'RAW DATA'!$B8/'RAW DATA'!C8,0)</f>
        <v>118</v>
      </c>
      <c r="D44" s="8">
        <f>ROUND(100*'RAW DATA'!$B8/'RAW DATA'!D8,0)</f>
        <v>118</v>
      </c>
      <c r="E44" s="8">
        <f>ROUND(100*'RAW DATA'!$B8/'RAW DATA'!E8,0)</f>
        <v>118</v>
      </c>
      <c r="F44" s="8">
        <f>ROUND(100*'RAW DATA'!$B8/'RAW DATA'!F8,0)</f>
        <v>163</v>
      </c>
      <c r="G44" s="8">
        <f>ROUND(100*'RAW DATA'!$B8/'RAW DATA'!G8,0)</f>
        <v>163</v>
      </c>
      <c r="H44" s="8">
        <f>ROUND(100*'RAW DATA'!$B8/'RAW DATA'!H8,0)</f>
        <v>163</v>
      </c>
    </row>
    <row r="45" spans="1:8" s="7" customFormat="1" ht="12.75">
      <c r="A45" s="7" t="s">
        <v>55</v>
      </c>
      <c r="B45" s="8">
        <f>ROUND(100*'RAW DATA'!$B9/'RAW DATA'!B9,0)</f>
        <v>100</v>
      </c>
      <c r="C45" s="8">
        <f>ROUND(100*'RAW DATA'!$B9/'RAW DATA'!C9,0)</f>
        <v>176</v>
      </c>
      <c r="D45" s="8">
        <f>ROUND(100*'RAW DATA'!$B9/'RAW DATA'!D9,0)</f>
        <v>176</v>
      </c>
      <c r="E45" s="8">
        <f>ROUND(100*'RAW DATA'!$B9/'RAW DATA'!E9,0)</f>
        <v>170</v>
      </c>
      <c r="F45" s="8">
        <f>ROUND(100*'RAW DATA'!$B9/'RAW DATA'!F9,0)</f>
        <v>211</v>
      </c>
      <c r="G45" s="8">
        <f>ROUND(100*'RAW DATA'!$B9/'RAW DATA'!G9,0)</f>
        <v>221</v>
      </c>
      <c r="H45" s="8">
        <f>ROUND(100*'RAW DATA'!$B9/'RAW DATA'!H9,0)</f>
        <v>221</v>
      </c>
    </row>
    <row r="46" spans="1:8" s="7" customFormat="1" ht="12.75">
      <c r="A46" s="7" t="s">
        <v>56</v>
      </c>
      <c r="B46" s="8">
        <f>ROUND(100*'RAW DATA'!$B10/'RAW DATA'!B10,0)</f>
        <v>100</v>
      </c>
      <c r="C46" s="8">
        <f>ROUND(100*'RAW DATA'!$B10/'RAW DATA'!C10,0)</f>
        <v>153</v>
      </c>
      <c r="D46" s="8">
        <f>ROUND(100*'RAW DATA'!$B10/'RAW DATA'!D10,0)</f>
        <v>157</v>
      </c>
      <c r="E46" s="8">
        <f>ROUND(100*'RAW DATA'!$B10/'RAW DATA'!E10,0)</f>
        <v>150</v>
      </c>
      <c r="F46" s="8">
        <f>ROUND(100*'RAW DATA'!$B10/'RAW DATA'!F10,0)</f>
        <v>189</v>
      </c>
      <c r="G46" s="8">
        <f>ROUND(100*'RAW DATA'!$B10/'RAW DATA'!G10,0)</f>
        <v>200</v>
      </c>
      <c r="H46" s="8">
        <f>ROUND(100*'RAW DATA'!$B10/'RAW DATA'!H10,0)</f>
        <v>195</v>
      </c>
    </row>
    <row r="47" spans="1:8" s="9" customFormat="1" ht="12.75">
      <c r="A47" s="9" t="s">
        <v>57</v>
      </c>
      <c r="B47" s="10">
        <f aca="true" t="shared" si="8" ref="B47:H47">ROUND(AVERAGE(B43:B46),0)</f>
        <v>100</v>
      </c>
      <c r="C47" s="10">
        <f t="shared" si="8"/>
        <v>153</v>
      </c>
      <c r="D47" s="10">
        <f t="shared" si="8"/>
        <v>145</v>
      </c>
      <c r="E47" s="10">
        <f t="shared" si="8"/>
        <v>140</v>
      </c>
      <c r="F47" s="10">
        <f t="shared" si="8"/>
        <v>179</v>
      </c>
      <c r="G47" s="10">
        <f t="shared" si="8"/>
        <v>186</v>
      </c>
      <c r="H47" s="10">
        <f t="shared" si="8"/>
        <v>195</v>
      </c>
    </row>
    <row r="48" spans="1:8" s="13" customFormat="1" ht="12.75">
      <c r="A48" s="13" t="s">
        <v>87</v>
      </c>
      <c r="B48" s="14">
        <f>ROUND(100*'RAW DATA'!B40/'RAW DATA'!$B40,0)</f>
        <v>100</v>
      </c>
      <c r="C48" s="14">
        <f>ROUND(100*'RAW DATA'!C40/'RAW DATA'!$B40,0)</f>
        <v>123</v>
      </c>
      <c r="D48" s="14">
        <f>ROUND(100*'RAW DATA'!D40/'RAW DATA'!$B40,0)</f>
        <v>122</v>
      </c>
      <c r="E48" s="14">
        <f>ROUND(100*'RAW DATA'!E40/'RAW DATA'!$B40,0)</f>
        <v>122</v>
      </c>
      <c r="F48" s="14">
        <f>ROUND(100*'RAW DATA'!F40/'RAW DATA'!$B40,0)</f>
        <v>162</v>
      </c>
      <c r="G48" s="14">
        <f>ROUND(100*'RAW DATA'!G40/'RAW DATA'!$B40,0)</f>
        <v>162</v>
      </c>
      <c r="H48" s="14">
        <f>ROUND(100*'RAW DATA'!H40/'RAW DATA'!$B40,0)</f>
        <v>163</v>
      </c>
    </row>
    <row r="49" spans="1:8" s="13" customFormat="1" ht="12.75">
      <c r="A49" s="13" t="s">
        <v>88</v>
      </c>
      <c r="B49" s="14">
        <f>ROUND(100*'RAW DATA'!$B41/'RAW DATA'!B41,0)</f>
        <v>100</v>
      </c>
      <c r="C49" s="14">
        <f>ROUND(100*'RAW DATA'!$B41/'RAW DATA'!C41,0)</f>
        <v>110</v>
      </c>
      <c r="D49" s="14">
        <f>ROUND(100*'RAW DATA'!$B41/'RAW DATA'!D41,0)</f>
        <v>110</v>
      </c>
      <c r="E49" s="14">
        <f>ROUND(100*'RAW DATA'!$B41/'RAW DATA'!E41,0)</f>
        <v>110</v>
      </c>
      <c r="F49" s="14">
        <f>ROUND(100*'RAW DATA'!$B41/'RAW DATA'!F41,0)</f>
        <v>146</v>
      </c>
      <c r="G49" s="14">
        <f>ROUND(100*'RAW DATA'!$B41/'RAW DATA'!G41,0)</f>
        <v>146</v>
      </c>
      <c r="H49" s="14">
        <f>ROUND(100*'RAW DATA'!$B41/'RAW DATA'!H41,0)</f>
        <v>145</v>
      </c>
    </row>
    <row r="50" spans="1:8" s="13" customFormat="1" ht="12.75">
      <c r="A50" s="13" t="s">
        <v>89</v>
      </c>
      <c r="B50" s="14">
        <f>ROUND(100*'RAW DATA'!$B42/'RAW DATA'!B42,0)</f>
        <v>100</v>
      </c>
      <c r="C50" s="14">
        <f>ROUND(100*'RAW DATA'!$B42/'RAW DATA'!C42,0)</f>
        <v>173</v>
      </c>
      <c r="D50" s="14">
        <f>ROUND(100*'RAW DATA'!$B42/'RAW DATA'!D42,0)</f>
        <v>140</v>
      </c>
      <c r="E50" s="14">
        <f>ROUND(100*'RAW DATA'!$B42/'RAW DATA'!E42,0)</f>
        <v>138</v>
      </c>
      <c r="F50" s="14">
        <f>ROUND(100*'RAW DATA'!$B42/'RAW DATA'!F42,0)</f>
        <v>183</v>
      </c>
      <c r="G50" s="14">
        <f>ROUND(100*'RAW DATA'!$B42/'RAW DATA'!G42,0)</f>
        <v>185</v>
      </c>
      <c r="H50" s="14">
        <f>ROUND(100*'RAW DATA'!$B42/'RAW DATA'!H42,0)</f>
        <v>230</v>
      </c>
    </row>
    <row r="51" spans="1:8" s="13" customFormat="1" ht="12.75">
      <c r="A51" s="13" t="s">
        <v>90</v>
      </c>
      <c r="B51" s="14">
        <f>ROUND(100*'RAW DATA'!B43/'RAW DATA'!$B43,0)</f>
        <v>100</v>
      </c>
      <c r="C51" s="14">
        <f>ROUND(100*'RAW DATA'!C43/'RAW DATA'!$B43,0)</f>
        <v>127</v>
      </c>
      <c r="D51" s="14">
        <f>ROUND(100*'RAW DATA'!D43/'RAW DATA'!$B43,0)</f>
        <v>128</v>
      </c>
      <c r="E51" s="14">
        <f>ROUND(100*'RAW DATA'!E43/'RAW DATA'!$B43,0)</f>
        <v>128</v>
      </c>
      <c r="F51" s="14">
        <f>ROUND(100*'RAW DATA'!F43/'RAW DATA'!$B43,0)</f>
        <v>168</v>
      </c>
      <c r="G51" s="14">
        <f>ROUND(100*'RAW DATA'!G43/'RAW DATA'!$B43,0)</f>
        <v>167</v>
      </c>
      <c r="H51" s="14">
        <f>ROUND(100*'RAW DATA'!H43/'RAW DATA'!$B43,0)</f>
        <v>167</v>
      </c>
    </row>
    <row r="52" spans="1:8" s="13" customFormat="1" ht="12.75">
      <c r="A52" s="13" t="s">
        <v>91</v>
      </c>
      <c r="B52" s="14">
        <f>ROUND(100*'RAW DATA'!B44/'RAW DATA'!$B44,0)</f>
        <v>100</v>
      </c>
      <c r="C52" s="14">
        <f>ROUND(100*'RAW DATA'!C44/'RAW DATA'!$B44,0)</f>
        <v>121</v>
      </c>
      <c r="D52" s="14">
        <f>ROUND(100*'RAW DATA'!D44/'RAW DATA'!$B44,0)</f>
        <v>121</v>
      </c>
      <c r="E52" s="14">
        <f>ROUND(100*'RAW DATA'!E44/'RAW DATA'!$B44,0)</f>
        <v>122</v>
      </c>
      <c r="F52" s="14">
        <f>ROUND(100*'RAW DATA'!F44/'RAW DATA'!$B44,0)</f>
        <v>162</v>
      </c>
      <c r="G52" s="14">
        <f>ROUND(100*'RAW DATA'!G44/'RAW DATA'!$B44,0)</f>
        <v>163</v>
      </c>
      <c r="H52" s="14">
        <f>ROUND(100*'RAW DATA'!H44/'RAW DATA'!$B44,0)</f>
        <v>162</v>
      </c>
    </row>
    <row r="53" spans="1:8" s="13" customFormat="1" ht="12.75">
      <c r="A53" s="13" t="s">
        <v>92</v>
      </c>
      <c r="B53" s="14">
        <f>ROUND(100*'RAW DATA'!B45/'RAW DATA'!$B45,0)</f>
        <v>100</v>
      </c>
      <c r="C53" s="14">
        <f>ROUND(100*'RAW DATA'!C45/'RAW DATA'!$B45,0)</f>
        <v>147</v>
      </c>
      <c r="D53" s="14">
        <f>ROUND(100*'RAW DATA'!D45/'RAW DATA'!$B45,0)</f>
        <v>147</v>
      </c>
      <c r="E53" s="14">
        <f>ROUND(100*'RAW DATA'!E45/'RAW DATA'!$B45,0)</f>
        <v>146</v>
      </c>
      <c r="F53" s="14">
        <f>ROUND(100*'RAW DATA'!F45/'RAW DATA'!$B45,0)</f>
        <v>193</v>
      </c>
      <c r="G53" s="14">
        <f>ROUND(100*'RAW DATA'!G45/'RAW DATA'!$B45,0)</f>
        <v>193</v>
      </c>
      <c r="H53" s="14">
        <f>ROUND(100*'RAW DATA'!H45/'RAW DATA'!$B45,0)</f>
        <v>194</v>
      </c>
    </row>
    <row r="54" spans="1:8" s="13" customFormat="1" ht="12.75">
      <c r="A54" s="13" t="s">
        <v>93</v>
      </c>
      <c r="B54" s="14">
        <f>ROUND(100*'RAW DATA'!$B46/'RAW DATA'!B46,0)</f>
        <v>100</v>
      </c>
      <c r="C54" s="14">
        <f>ROUND(100*'RAW DATA'!$B46/'RAW DATA'!C46,0)</f>
        <v>131</v>
      </c>
      <c r="D54" s="14">
        <f>ROUND(100*'RAW DATA'!$B46/'RAW DATA'!D46,0)</f>
        <v>131</v>
      </c>
      <c r="E54" s="14">
        <f>ROUND(100*'RAW DATA'!$B46/'RAW DATA'!E46,0)</f>
        <v>131</v>
      </c>
      <c r="F54" s="14">
        <f>ROUND(100*'RAW DATA'!$B46/'RAW DATA'!F46,0)</f>
        <v>175</v>
      </c>
      <c r="G54" s="14">
        <f>ROUND(100*'RAW DATA'!$B46/'RAW DATA'!G46,0)</f>
        <v>175</v>
      </c>
      <c r="H54" s="14">
        <f>ROUND(100*'RAW DATA'!$B46/'RAW DATA'!H46,0)</f>
        <v>175</v>
      </c>
    </row>
    <row r="55" spans="1:8" s="13" customFormat="1" ht="12.75">
      <c r="A55" s="13" t="s">
        <v>94</v>
      </c>
      <c r="B55" s="14">
        <f>ROUND(100*'RAW DATA'!$B47/'RAW DATA'!B47,0)</f>
        <v>100</v>
      </c>
      <c r="C55" s="14">
        <f>ROUND(100*'RAW DATA'!$B47/'RAW DATA'!C47,0)</f>
        <v>150</v>
      </c>
      <c r="D55" s="14">
        <f>ROUND(100*'RAW DATA'!$B47/'RAW DATA'!D47,0)</f>
        <v>148</v>
      </c>
      <c r="E55" s="14">
        <f>ROUND(100*'RAW DATA'!$B47/'RAW DATA'!E47,0)</f>
        <v>148</v>
      </c>
      <c r="F55" s="14">
        <f>ROUND(100*'RAW DATA'!$B47/'RAW DATA'!F47,0)</f>
        <v>200</v>
      </c>
      <c r="G55" s="14">
        <f>ROUND(100*'RAW DATA'!$B47/'RAW DATA'!G47,0)</f>
        <v>200</v>
      </c>
      <c r="H55" s="14">
        <f>ROUND(100*'RAW DATA'!$B47/'RAW DATA'!H47,0)</f>
        <v>198</v>
      </c>
    </row>
    <row r="56" spans="1:8" s="15" customFormat="1" ht="12.75">
      <c r="A56" s="15" t="s">
        <v>95</v>
      </c>
      <c r="B56" s="16">
        <f aca="true" t="shared" si="9" ref="B56:H56">ROUND(AVERAGE(B48:B55),0)</f>
        <v>100</v>
      </c>
      <c r="C56" s="16">
        <f t="shared" si="9"/>
        <v>135</v>
      </c>
      <c r="D56" s="16">
        <f t="shared" si="9"/>
        <v>131</v>
      </c>
      <c r="E56" s="16">
        <f t="shared" si="9"/>
        <v>131</v>
      </c>
      <c r="F56" s="16">
        <f t="shared" si="9"/>
        <v>174</v>
      </c>
      <c r="G56" s="16">
        <f t="shared" si="9"/>
        <v>174</v>
      </c>
      <c r="H56" s="16">
        <f t="shared" si="9"/>
        <v>179</v>
      </c>
    </row>
    <row r="57" spans="1:8" s="7" customFormat="1" ht="12.75">
      <c r="A57" s="7" t="s">
        <v>97</v>
      </c>
      <c r="B57" s="8">
        <f>ROUND(100*'RAW DATA'!B24/'RAW DATA'!$B24,0)</f>
        <v>100</v>
      </c>
      <c r="C57" s="8">
        <f>ROUND(100*'RAW DATA'!C24/'RAW DATA'!$B24,0)</f>
        <v>109</v>
      </c>
      <c r="D57" s="8">
        <f>ROUND(100*'RAW DATA'!D24/'RAW DATA'!$B24,0)</f>
        <v>108</v>
      </c>
      <c r="E57" s="8">
        <f>ROUND(100*'RAW DATA'!E24/'RAW DATA'!$B24,0)</f>
        <v>108</v>
      </c>
      <c r="F57" s="8">
        <f>ROUND(100*'RAW DATA'!F24/'RAW DATA'!$B24,0)</f>
        <v>108</v>
      </c>
      <c r="G57" s="8">
        <f>ROUND(100*'RAW DATA'!G24/'RAW DATA'!$B24,0)</f>
        <v>108</v>
      </c>
      <c r="H57" s="8">
        <f>ROUND(100*'RAW DATA'!H24/'RAW DATA'!$B24,0)</f>
        <v>108</v>
      </c>
    </row>
    <row r="58" spans="1:8" s="7" customFormat="1" ht="12.75">
      <c r="A58" s="7" t="s">
        <v>98</v>
      </c>
      <c r="B58" s="8">
        <f>ROUND(100*'RAW DATA'!B26/'RAW DATA'!$B26,0)</f>
        <v>100</v>
      </c>
      <c r="C58" s="8">
        <f>ROUND(100*'RAW DATA'!C26/'RAW DATA'!$B26,0)</f>
        <v>140</v>
      </c>
      <c r="D58" s="8">
        <f>ROUND(100*'RAW DATA'!D26/'RAW DATA'!$B26,0)</f>
        <v>140</v>
      </c>
      <c r="E58" s="8">
        <f>ROUND(100*'RAW DATA'!E26/'RAW DATA'!$B26,0)</f>
        <v>136</v>
      </c>
      <c r="F58" s="8">
        <f>ROUND(100*'RAW DATA'!F26/'RAW DATA'!$B26,0)</f>
        <v>151</v>
      </c>
      <c r="G58" s="8">
        <f>ROUND(100*'RAW DATA'!G26/'RAW DATA'!$B26,0)</f>
        <v>154</v>
      </c>
      <c r="H58" s="8">
        <f>ROUND(100*'RAW DATA'!H26/'RAW DATA'!$B26,0)</f>
        <v>154</v>
      </c>
    </row>
    <row r="59" spans="1:8" s="7" customFormat="1" ht="12.75">
      <c r="A59" s="7" t="s">
        <v>99</v>
      </c>
      <c r="B59" s="8">
        <f>ROUND(100*'RAW DATA'!B28/'RAW DATA'!$B28,0)</f>
        <v>100</v>
      </c>
      <c r="C59" s="8">
        <f>ROUND(100*'RAW DATA'!C28/'RAW DATA'!$B28,0)</f>
        <v>177</v>
      </c>
      <c r="D59" s="8">
        <f>ROUND(100*'RAW DATA'!D28/'RAW DATA'!$B28,0)</f>
        <v>179</v>
      </c>
      <c r="E59" s="8">
        <f>ROUND(100*'RAW DATA'!E28/'RAW DATA'!$B28,0)</f>
        <v>179</v>
      </c>
      <c r="F59" s="8">
        <f>ROUND(100*'RAW DATA'!F28/'RAW DATA'!$B28,0)</f>
        <v>217</v>
      </c>
      <c r="G59" s="8">
        <f>ROUND(100*'RAW DATA'!G28/'RAW DATA'!$B28,0)</f>
        <v>227</v>
      </c>
      <c r="H59" s="8">
        <f>ROUND(100*'RAW DATA'!H28/'RAW DATA'!$B28,0)</f>
        <v>218</v>
      </c>
    </row>
    <row r="60" spans="1:8" s="7" customFormat="1" ht="12.75">
      <c r="A60" s="7" t="s">
        <v>100</v>
      </c>
      <c r="B60" s="8">
        <f>ROUND(100*'RAW DATA'!B30/'RAW DATA'!$B30,0)</f>
        <v>100</v>
      </c>
      <c r="C60" s="8">
        <f>ROUND(100*'RAW DATA'!C30/'RAW DATA'!$B30,0)</f>
        <v>150</v>
      </c>
      <c r="D60" s="8">
        <f>ROUND(100*'RAW DATA'!D30/'RAW DATA'!$B30,0)</f>
        <v>152</v>
      </c>
      <c r="E60" s="8">
        <f>ROUND(100*'RAW DATA'!E30/'RAW DATA'!$B30,0)</f>
        <v>151</v>
      </c>
      <c r="F60" s="8">
        <f>ROUND(100*'RAW DATA'!F30/'RAW DATA'!$B30,0)</f>
        <v>158</v>
      </c>
      <c r="G60" s="8">
        <f>ROUND(100*'RAW DATA'!G30/'RAW DATA'!$B30,0)</f>
        <v>159</v>
      </c>
      <c r="H60" s="8">
        <f>ROUND(100*'RAW DATA'!H30/'RAW DATA'!$B30,0)</f>
        <v>159</v>
      </c>
    </row>
    <row r="61" spans="1:8" s="7" customFormat="1" ht="12.75">
      <c r="A61" s="7" t="s">
        <v>101</v>
      </c>
      <c r="B61" s="8">
        <f>ROUND(100*'RAW DATA'!B32/'RAW DATA'!$B32,0)</f>
        <v>100</v>
      </c>
      <c r="C61" s="8">
        <f>ROUND(100*'RAW DATA'!C32/'RAW DATA'!$B32,0)</f>
        <v>112</v>
      </c>
      <c r="D61" s="8">
        <f>ROUND(100*'RAW DATA'!D32/'RAW DATA'!$B32,0)</f>
        <v>115</v>
      </c>
      <c r="E61" s="8">
        <f>ROUND(100*'RAW DATA'!E32/'RAW DATA'!$B32,0)</f>
        <v>115</v>
      </c>
      <c r="F61" s="8">
        <f>ROUND(100*'RAW DATA'!F32/'RAW DATA'!$B32,0)</f>
        <v>117</v>
      </c>
      <c r="G61" s="8">
        <f>ROUND(100*'RAW DATA'!G32/'RAW DATA'!$B32,0)</f>
        <v>117</v>
      </c>
      <c r="H61" s="8">
        <f>ROUND(100*'RAW DATA'!H32/'RAW DATA'!$B32,0)</f>
        <v>115</v>
      </c>
    </row>
    <row r="62" spans="1:8" s="7" customFormat="1" ht="12.75">
      <c r="A62" s="7" t="s">
        <v>102</v>
      </c>
      <c r="B62" s="8">
        <f>ROUND(100*'RAW DATA'!B34/'RAW DATA'!$B34,0)</f>
        <v>100</v>
      </c>
      <c r="C62" s="8">
        <f>ROUND(100*'RAW DATA'!C34/'RAW DATA'!$B34,0)</f>
        <v>156</v>
      </c>
      <c r="D62" s="8">
        <f>ROUND(100*'RAW DATA'!D34/'RAW DATA'!$B34,0)</f>
        <v>156</v>
      </c>
      <c r="E62" s="8">
        <f>ROUND(100*'RAW DATA'!E34/'RAW DATA'!$B34,0)</f>
        <v>154</v>
      </c>
      <c r="F62" s="8">
        <f>ROUND(100*'RAW DATA'!F34/'RAW DATA'!$B34,0)</f>
        <v>161</v>
      </c>
      <c r="G62" s="8">
        <f>ROUND(100*'RAW DATA'!G34/'RAW DATA'!$B34,0)</f>
        <v>161</v>
      </c>
      <c r="H62" s="8">
        <f>ROUND(100*'RAW DATA'!H34/'RAW DATA'!$B34,0)</f>
        <v>162</v>
      </c>
    </row>
    <row r="63" spans="1:8" s="11" customFormat="1" ht="12.75">
      <c r="A63" s="11" t="s">
        <v>103</v>
      </c>
      <c r="B63" s="12">
        <f aca="true" t="shared" si="10" ref="B63:H63">ROUND(AVERAGE(B57:B62),0)</f>
        <v>100</v>
      </c>
      <c r="C63" s="12">
        <f t="shared" si="10"/>
        <v>141</v>
      </c>
      <c r="D63" s="12">
        <f t="shared" si="10"/>
        <v>142</v>
      </c>
      <c r="E63" s="12">
        <f t="shared" si="10"/>
        <v>141</v>
      </c>
      <c r="F63" s="12">
        <f t="shared" si="10"/>
        <v>152</v>
      </c>
      <c r="G63" s="12">
        <f t="shared" si="10"/>
        <v>154</v>
      </c>
      <c r="H63" s="12">
        <f t="shared" si="10"/>
        <v>153</v>
      </c>
    </row>
    <row r="64" spans="1:8" s="19" customFormat="1" ht="15.75">
      <c r="A64" s="19" t="s">
        <v>104</v>
      </c>
      <c r="B64" s="20">
        <f aca="true" t="shared" si="11" ref="B64:H64">ROUND(AVERAGE(B5,B9,B15,B21,B24,B31,B37,B41,B42,B47,B56,B63),0)</f>
        <v>100</v>
      </c>
      <c r="C64" s="20">
        <f t="shared" si="11"/>
        <v>152</v>
      </c>
      <c r="D64" s="20">
        <f t="shared" si="11"/>
        <v>139</v>
      </c>
      <c r="E64" s="20">
        <f t="shared" si="11"/>
        <v>138</v>
      </c>
      <c r="F64" s="20">
        <f t="shared" si="11"/>
        <v>176</v>
      </c>
      <c r="G64" s="20">
        <f t="shared" si="11"/>
        <v>178</v>
      </c>
      <c r="H64" s="20">
        <f t="shared" si="11"/>
        <v>195</v>
      </c>
    </row>
    <row r="65" spans="1:8" s="3" customFormat="1" ht="12.75">
      <c r="A65" s="3" t="s">
        <v>97</v>
      </c>
      <c r="B65" s="4">
        <f>ROUND(100*'RAW DATA'!B25/'RAW DATA'!$B25,0)</f>
        <v>100</v>
      </c>
      <c r="C65" s="4">
        <f>ROUND(100*'RAW DATA'!C25/'RAW DATA'!$B25,0)</f>
        <v>168</v>
      </c>
      <c r="D65" s="4">
        <f>ROUND(100*'RAW DATA'!D25/'RAW DATA'!$B25,0)</f>
        <v>168</v>
      </c>
      <c r="E65" s="4">
        <f>ROUND(100*'RAW DATA'!E25/'RAW DATA'!$B25,0)</f>
        <v>167</v>
      </c>
      <c r="F65" s="4">
        <f>ROUND(100*'RAW DATA'!F25/'RAW DATA'!$B25,0)</f>
        <v>170</v>
      </c>
      <c r="G65" s="4">
        <f>ROUND(100*'RAW DATA'!G25/'RAW DATA'!$B25,0)</f>
        <v>170</v>
      </c>
      <c r="H65" s="4">
        <f>ROUND(100*'RAW DATA'!H25/'RAW DATA'!$B25,0)</f>
        <v>170</v>
      </c>
    </row>
    <row r="66" spans="1:8" s="3" customFormat="1" ht="12.75">
      <c r="A66" s="3" t="s">
        <v>98</v>
      </c>
      <c r="B66" s="4">
        <f>ROUND(100*'RAW DATA'!B27/'RAW DATA'!$B27,0)</f>
        <v>100</v>
      </c>
      <c r="C66" s="4">
        <f>ROUND(100*'RAW DATA'!C27/'RAW DATA'!$B27,0)</f>
        <v>174</v>
      </c>
      <c r="D66" s="4">
        <f>ROUND(100*'RAW DATA'!D27/'RAW DATA'!$B27,0)</f>
        <v>173</v>
      </c>
      <c r="E66" s="4">
        <f>ROUND(100*'RAW DATA'!E27/'RAW DATA'!$B27,0)</f>
        <v>162</v>
      </c>
      <c r="F66" s="4">
        <f>ROUND(100*'RAW DATA'!F27/'RAW DATA'!$B27,0)</f>
        <v>205</v>
      </c>
      <c r="G66" s="4">
        <f>ROUND(100*'RAW DATA'!G27/'RAW DATA'!$B27,0)</f>
        <v>225</v>
      </c>
      <c r="H66" s="4">
        <f>ROUND(100*'RAW DATA'!H27/'RAW DATA'!$B27,0)</f>
        <v>226</v>
      </c>
    </row>
    <row r="67" spans="1:8" s="3" customFormat="1" ht="12.75">
      <c r="A67" s="3" t="s">
        <v>99</v>
      </c>
      <c r="B67" s="4">
        <f>ROUND(100*'RAW DATA'!B29/'RAW DATA'!$B29,0)</f>
        <v>100</v>
      </c>
      <c r="C67" s="4">
        <f>ROUND(100*'RAW DATA'!C29/'RAW DATA'!$B29,0)</f>
        <v>178</v>
      </c>
      <c r="D67" s="4">
        <f>ROUND(100*'RAW DATA'!D29/'RAW DATA'!$B29,0)</f>
        <v>184</v>
      </c>
      <c r="E67" s="4">
        <f>ROUND(100*'RAW DATA'!E29/'RAW DATA'!$B29,0)</f>
        <v>181</v>
      </c>
      <c r="F67" s="4">
        <f>ROUND(100*'RAW DATA'!F29/'RAW DATA'!$B29,0)</f>
        <v>216</v>
      </c>
      <c r="G67" s="4">
        <f>ROUND(100*'RAW DATA'!G29/'RAW DATA'!$B29,0)</f>
        <v>232</v>
      </c>
      <c r="H67" s="4">
        <f>ROUND(100*'RAW DATA'!H29/'RAW DATA'!$B29,0)</f>
        <v>219</v>
      </c>
    </row>
    <row r="68" spans="1:8" s="3" customFormat="1" ht="12.75">
      <c r="A68" s="3" t="s">
        <v>100</v>
      </c>
      <c r="B68" s="4">
        <f>ROUND(100*'RAW DATA'!B31/'RAW DATA'!$B31,0)</f>
        <v>100</v>
      </c>
      <c r="C68" s="4">
        <f>ROUND(100*'RAW DATA'!C31/'RAW DATA'!$B31,0)</f>
        <v>148</v>
      </c>
      <c r="D68" s="4">
        <f>ROUND(100*'RAW DATA'!D31/'RAW DATA'!$B31,0)</f>
        <v>162</v>
      </c>
      <c r="E68" s="4">
        <f>ROUND(100*'RAW DATA'!E31/'RAW DATA'!$B31,0)</f>
        <v>156</v>
      </c>
      <c r="F68" s="4">
        <f>ROUND(100*'RAW DATA'!F31/'RAW DATA'!$B31,0)</f>
        <v>189</v>
      </c>
      <c r="G68" s="4">
        <f>ROUND(100*'RAW DATA'!G31/'RAW DATA'!$B31,0)</f>
        <v>195</v>
      </c>
      <c r="H68" s="4">
        <f>ROUND(100*'RAW DATA'!H31/'RAW DATA'!$B31,0)</f>
        <v>181</v>
      </c>
    </row>
    <row r="69" spans="1:8" s="3" customFormat="1" ht="12.75">
      <c r="A69" s="3" t="s">
        <v>101</v>
      </c>
      <c r="B69" s="4">
        <f>ROUND(100*'RAW DATA'!B33/'RAW DATA'!$B33,0)</f>
        <v>100</v>
      </c>
      <c r="C69" s="4">
        <f>ROUND(100*'RAW DATA'!C33/'RAW DATA'!$B33,0)</f>
        <v>155</v>
      </c>
      <c r="D69" s="4">
        <f>ROUND(100*'RAW DATA'!D33/'RAW DATA'!$B33,0)</f>
        <v>146</v>
      </c>
      <c r="E69" s="4">
        <f>ROUND(100*'RAW DATA'!E33/'RAW DATA'!$B33,0)</f>
        <v>149</v>
      </c>
      <c r="F69" s="4">
        <f>ROUND(100*'RAW DATA'!F33/'RAW DATA'!$B33,0)</f>
        <v>177</v>
      </c>
      <c r="G69" s="4">
        <f>ROUND(100*'RAW DATA'!G33/'RAW DATA'!$B33,0)</f>
        <v>179</v>
      </c>
      <c r="H69" s="4">
        <f>ROUND(100*'RAW DATA'!H33/'RAW DATA'!$B33,0)</f>
        <v>186</v>
      </c>
    </row>
    <row r="70" spans="1:8" s="3" customFormat="1" ht="12.75">
      <c r="A70" s="3" t="s">
        <v>102</v>
      </c>
      <c r="B70" s="4">
        <f>ROUND(100*'RAW DATA'!B35/'RAW DATA'!$B35,0)</f>
        <v>100</v>
      </c>
      <c r="C70" s="4">
        <f>ROUND(100*'RAW DATA'!C35/'RAW DATA'!$B35,0)</f>
        <v>168</v>
      </c>
      <c r="D70" s="4">
        <f>ROUND(100*'RAW DATA'!D35/'RAW DATA'!$B35,0)</f>
        <v>167</v>
      </c>
      <c r="E70" s="4">
        <f>ROUND(100*'RAW DATA'!E35/'RAW DATA'!$B35,0)</f>
        <v>155</v>
      </c>
      <c r="F70" s="4">
        <f>ROUND(100*'RAW DATA'!F35/'RAW DATA'!$B35,0)</f>
        <v>193</v>
      </c>
      <c r="G70" s="4">
        <f>ROUND(100*'RAW DATA'!G35/'RAW DATA'!$B35,0)</f>
        <v>215</v>
      </c>
      <c r="H70" s="4">
        <f>ROUND(100*'RAW DATA'!H35/'RAW DATA'!$B35,0)</f>
        <v>215</v>
      </c>
    </row>
    <row r="71" spans="1:8" s="5" customFormat="1" ht="12.75">
      <c r="A71" s="5" t="s">
        <v>126</v>
      </c>
      <c r="B71" s="6">
        <f aca="true" t="shared" si="12" ref="B71:H71">ROUND(AVERAGE(B65:B70),0)</f>
        <v>100</v>
      </c>
      <c r="C71" s="6">
        <f t="shared" si="12"/>
        <v>165</v>
      </c>
      <c r="D71" s="6">
        <f t="shared" si="12"/>
        <v>167</v>
      </c>
      <c r="E71" s="6">
        <f t="shared" si="12"/>
        <v>162</v>
      </c>
      <c r="F71" s="6">
        <f t="shared" si="12"/>
        <v>192</v>
      </c>
      <c r="G71" s="6">
        <f t="shared" si="12"/>
        <v>203</v>
      </c>
      <c r="H71" s="6">
        <f t="shared" si="12"/>
        <v>200</v>
      </c>
    </row>
    <row r="72" spans="1:8" s="5" customFormat="1" ht="12.75">
      <c r="A72" s="5" t="s">
        <v>105</v>
      </c>
      <c r="B72" s="6">
        <f>ROUND(100*'RAW DATA'!$B39/'RAW DATA'!B39,0)</f>
        <v>100</v>
      </c>
      <c r="C72" s="6">
        <f>ROUND(100*'RAW DATA'!$B39/'RAW DATA'!C39,0)</f>
        <v>165</v>
      </c>
      <c r="D72" s="6">
        <f>ROUND(100*'RAW DATA'!$B39/'RAW DATA'!D39,0)</f>
        <v>131</v>
      </c>
      <c r="E72" s="6">
        <f>ROUND(100*'RAW DATA'!$B39/'RAW DATA'!E39,0)</f>
        <v>132</v>
      </c>
      <c r="F72" s="6">
        <f>ROUND(100*'RAW DATA'!$B39/'RAW DATA'!F39,0)</f>
        <v>174</v>
      </c>
      <c r="G72" s="6">
        <f>ROUND(100*'RAW DATA'!$B39/'RAW DATA'!G39,0)</f>
        <v>174</v>
      </c>
      <c r="H72" s="6">
        <f>ROUND(100*'RAW DATA'!$B39/'RAW DATA'!H39,0)</f>
        <v>217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Korzh</cp:lastModifiedBy>
  <dcterms:created xsi:type="dcterms:W3CDTF">2011-04-17T13:54:28Z</dcterms:created>
  <dcterms:modified xsi:type="dcterms:W3CDTF">2012-09-02T17:25:14Z</dcterms:modified>
  <cp:category/>
  <cp:version/>
  <cp:contentType/>
  <cp:contentStatus/>
</cp:coreProperties>
</file>